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E75AC21A-E3ED-4C8E-8428-38647B43B80B}" xr6:coauthVersionLast="47" xr6:coauthVersionMax="47" xr10:uidLastSave="{00000000-0000-0000-0000-000000000000}"/>
  <bookViews>
    <workbookView xWindow="3420" yWindow="3420" windowWidth="18000" windowHeight="9360" tabRatio="559" xr2:uid="{00000000-000D-0000-FFFF-FFFF00000000}"/>
  </bookViews>
  <sheets>
    <sheet name="Kalender" sheetId="1" r:id="rId1"/>
    <sheet name="Uur" sheetId="2" r:id="rId2"/>
  </sheets>
  <definedNames>
    <definedName name="__Anonymous_Sheet_DB__1">"$Kalender.$#VERW!$#VERW!:$#VERW!$#VERW!"</definedName>
    <definedName name="__Anonymous_Sheet_DB__1_1">Kalender!$A$5:$E$550</definedName>
    <definedName name="Excel_BuiltIn__FilterDatabase_1">NA()</definedName>
    <definedName name="Excel_BuiltIn__FilterDatabase_1_1">0</definedName>
    <definedName name="Excel_BuiltIn__FilterDatabase_2">Kalender!$A$5:$E$21</definedName>
    <definedName name="Excel_BuiltIn__FilterDatabase_2_1">0</definedName>
    <definedName name="Excel_BuiltIn__FilterDatabase_3">Kalender!#REF!</definedName>
  </definedNames>
  <calcPr calcId="191029"/>
</workbook>
</file>

<file path=xl/calcChain.xml><?xml version="1.0" encoding="utf-8"?>
<calcChain xmlns="http://schemas.openxmlformats.org/spreadsheetml/2006/main">
  <c r="I156" i="1" l="1"/>
  <c r="B156" i="1"/>
  <c r="B7" i="1"/>
  <c r="I7" i="1"/>
  <c r="I8" i="1"/>
  <c r="B10" i="1"/>
  <c r="I10" i="1"/>
  <c r="B11" i="1"/>
  <c r="I11" i="1"/>
  <c r="B12" i="1"/>
  <c r="I12" i="1"/>
  <c r="B13" i="1"/>
  <c r="I13" i="1"/>
  <c r="B14" i="1"/>
  <c r="I14" i="1"/>
  <c r="C17" i="1"/>
  <c r="B19" i="1"/>
  <c r="I19" i="1"/>
  <c r="B20" i="1"/>
  <c r="I20" i="1"/>
  <c r="B21" i="1"/>
  <c r="I21" i="1"/>
  <c r="B22" i="1"/>
  <c r="I22" i="1"/>
  <c r="B24" i="1"/>
  <c r="I24" i="1"/>
  <c r="B25" i="1"/>
  <c r="I25" i="1"/>
  <c r="B27" i="1"/>
  <c r="I27" i="1"/>
  <c r="B29" i="1"/>
  <c r="I29" i="1"/>
  <c r="C32" i="1"/>
  <c r="B36" i="1"/>
  <c r="I36" i="1"/>
  <c r="B37" i="1"/>
  <c r="I37" i="1"/>
  <c r="B39" i="1"/>
  <c r="I39" i="1"/>
  <c r="B40" i="1"/>
  <c r="I40" i="1"/>
  <c r="B41" i="1"/>
  <c r="I41" i="1"/>
  <c r="B42" i="1"/>
  <c r="I42" i="1"/>
  <c r="B43" i="1"/>
  <c r="I43" i="1"/>
  <c r="I46" i="1"/>
  <c r="C51" i="1"/>
  <c r="A53" i="1"/>
  <c r="B53" i="1"/>
  <c r="I53" i="1"/>
  <c r="A54" i="1"/>
  <c r="B54" i="1"/>
  <c r="I54" i="1"/>
  <c r="A55" i="1"/>
  <c r="B55" i="1"/>
  <c r="I55" i="1"/>
  <c r="A56" i="1"/>
  <c r="B56" i="1"/>
  <c r="I56" i="1"/>
  <c r="A57" i="1"/>
  <c r="B57" i="1"/>
  <c r="I57" i="1"/>
  <c r="A58" i="1"/>
  <c r="B58" i="1"/>
  <c r="I58" i="1"/>
  <c r="A60" i="1"/>
  <c r="B60" i="1"/>
  <c r="I60" i="1"/>
  <c r="A61" i="1"/>
  <c r="B61" i="1"/>
  <c r="I61" i="1"/>
  <c r="A62" i="1"/>
  <c r="I62" i="1"/>
  <c r="A63" i="1"/>
  <c r="B63" i="1"/>
  <c r="I63" i="1"/>
  <c r="A64" i="1"/>
  <c r="B64" i="1"/>
  <c r="I64" i="1"/>
  <c r="A65" i="1"/>
  <c r="B65" i="1"/>
  <c r="I65" i="1"/>
  <c r="C68" i="1"/>
  <c r="A70" i="1"/>
  <c r="B70" i="1"/>
  <c r="I70" i="1"/>
  <c r="A71" i="1"/>
  <c r="B71" i="1"/>
  <c r="I71" i="1"/>
  <c r="A73" i="1"/>
  <c r="B73" i="1"/>
  <c r="I73" i="1"/>
  <c r="A74" i="1"/>
  <c r="B74" i="1"/>
  <c r="I74" i="1"/>
  <c r="A75" i="1"/>
  <c r="B75" i="1"/>
  <c r="I75" i="1"/>
  <c r="A77" i="1"/>
  <c r="I77" i="1"/>
  <c r="A78" i="1"/>
  <c r="B78" i="1"/>
  <c r="I78" i="1"/>
  <c r="A79" i="1"/>
  <c r="B79" i="1"/>
  <c r="I79" i="1"/>
  <c r="A80" i="1"/>
  <c r="B80" i="1"/>
  <c r="I80" i="1"/>
  <c r="A81" i="1"/>
  <c r="B81" i="1"/>
  <c r="I81" i="1"/>
  <c r="A82" i="1"/>
  <c r="B82" i="1"/>
  <c r="I82" i="1"/>
  <c r="C85" i="1"/>
  <c r="A87" i="1"/>
  <c r="B87" i="1"/>
  <c r="I87" i="1"/>
  <c r="A88" i="1"/>
  <c r="B88" i="1"/>
  <c r="I88" i="1"/>
  <c r="B89" i="1"/>
  <c r="I89" i="1"/>
  <c r="A90" i="1"/>
  <c r="B90" i="1"/>
  <c r="I90" i="1"/>
  <c r="A91" i="1"/>
  <c r="B91" i="1"/>
  <c r="I91" i="1"/>
  <c r="A92" i="1"/>
  <c r="B92" i="1"/>
  <c r="I92" i="1"/>
  <c r="A94" i="1"/>
  <c r="B94" i="1"/>
  <c r="I94" i="1"/>
  <c r="A95" i="1"/>
  <c r="B95" i="1"/>
  <c r="I95" i="1"/>
  <c r="A96" i="1"/>
  <c r="B96" i="1"/>
  <c r="I96" i="1"/>
  <c r="A97" i="1"/>
  <c r="I97" i="1"/>
  <c r="A98" i="1"/>
  <c r="B98" i="1"/>
  <c r="I98" i="1"/>
  <c r="A99" i="1"/>
  <c r="B99" i="1"/>
  <c r="I99" i="1"/>
  <c r="C102" i="1"/>
  <c r="A104" i="1"/>
  <c r="B104" i="1"/>
  <c r="I104" i="1"/>
  <c r="A105" i="1"/>
  <c r="B105" i="1"/>
  <c r="I105" i="1"/>
  <c r="A106" i="1"/>
  <c r="B106" i="1"/>
  <c r="I106" i="1"/>
  <c r="A107" i="1"/>
  <c r="B107" i="1"/>
  <c r="I107" i="1"/>
  <c r="A108" i="1"/>
  <c r="B108" i="1"/>
  <c r="I108" i="1"/>
  <c r="A109" i="1"/>
  <c r="B109" i="1"/>
  <c r="I109" i="1"/>
  <c r="A111" i="1"/>
  <c r="B111" i="1"/>
  <c r="I111" i="1"/>
  <c r="A112" i="1"/>
  <c r="B112" i="1"/>
  <c r="I112" i="1"/>
  <c r="A113" i="1"/>
  <c r="B113" i="1"/>
  <c r="I113" i="1"/>
  <c r="A114" i="1"/>
  <c r="B114" i="1"/>
  <c r="I114" i="1"/>
  <c r="A115" i="1"/>
  <c r="B115" i="1"/>
  <c r="I115" i="1"/>
  <c r="A116" i="1"/>
  <c r="B116" i="1"/>
  <c r="I116" i="1"/>
  <c r="C119" i="1"/>
  <c r="A121" i="1"/>
  <c r="B121" i="1"/>
  <c r="I121" i="1"/>
  <c r="A122" i="1"/>
  <c r="B122" i="1"/>
  <c r="I122" i="1"/>
  <c r="A123" i="1"/>
  <c r="B123" i="1"/>
  <c r="I123" i="1"/>
  <c r="A124" i="1"/>
  <c r="B124" i="1"/>
  <c r="I124" i="1"/>
  <c r="A125" i="1"/>
  <c r="A126" i="1"/>
  <c r="A128" i="1"/>
  <c r="I128" i="1"/>
  <c r="A129" i="1"/>
  <c r="B129" i="1"/>
  <c r="I129" i="1"/>
  <c r="A130" i="1"/>
  <c r="B130" i="1"/>
  <c r="I130" i="1"/>
  <c r="A131" i="1"/>
  <c r="A132" i="1"/>
  <c r="I132" i="1"/>
  <c r="A133" i="1"/>
  <c r="C136" i="1"/>
  <c r="A138" i="1"/>
  <c r="B138" i="1"/>
  <c r="I138" i="1"/>
  <c r="A139" i="1"/>
  <c r="B139" i="1"/>
  <c r="I139" i="1"/>
  <c r="A140" i="1"/>
  <c r="B140" i="1"/>
  <c r="I140" i="1"/>
  <c r="A141" i="1"/>
  <c r="B141" i="1"/>
  <c r="I141" i="1"/>
  <c r="A142" i="1"/>
  <c r="I142" i="1"/>
  <c r="A144" i="1"/>
  <c r="B144" i="1"/>
  <c r="I144" i="1"/>
  <c r="A145" i="1"/>
  <c r="B145" i="1"/>
  <c r="I145" i="1"/>
  <c r="A146" i="1"/>
  <c r="B146" i="1"/>
  <c r="I146" i="1"/>
  <c r="A147" i="1"/>
  <c r="B147" i="1"/>
  <c r="I147" i="1"/>
  <c r="A148" i="1"/>
  <c r="B148" i="1"/>
  <c r="I148" i="1"/>
  <c r="A149" i="1"/>
  <c r="B149" i="1"/>
  <c r="I149" i="1"/>
  <c r="C152" i="1"/>
  <c r="A154" i="1"/>
  <c r="B154" i="1"/>
  <c r="I154" i="1"/>
  <c r="A155" i="1"/>
  <c r="B155" i="1"/>
  <c r="I155" i="1"/>
  <c r="B158" i="1"/>
  <c r="I158" i="1"/>
  <c r="B159" i="1"/>
  <c r="I159" i="1"/>
  <c r="B160" i="1"/>
  <c r="I160" i="1"/>
  <c r="I161" i="1"/>
  <c r="B162" i="1"/>
  <c r="I162" i="1"/>
  <c r="B163" i="1"/>
  <c r="I163" i="1"/>
  <c r="C167" i="1"/>
  <c r="B171" i="1"/>
  <c r="I171" i="1"/>
  <c r="B172" i="1"/>
  <c r="I172" i="1"/>
  <c r="B173" i="1"/>
  <c r="I173" i="1"/>
  <c r="I174" i="1"/>
  <c r="B175" i="1"/>
  <c r="I175" i="1"/>
  <c r="B176" i="1"/>
  <c r="B177" i="1"/>
  <c r="I177" i="1"/>
  <c r="C181" i="1"/>
  <c r="A274" i="1"/>
  <c r="B274" i="1"/>
  <c r="I274" i="1"/>
  <c r="A184" i="1"/>
  <c r="B184" i="1"/>
  <c r="I184" i="1"/>
  <c r="A185" i="1"/>
  <c r="B185" i="1"/>
  <c r="I185" i="1"/>
  <c r="A186" i="1"/>
  <c r="B186" i="1"/>
  <c r="I186" i="1"/>
  <c r="A187" i="1"/>
  <c r="B187" i="1"/>
  <c r="I187" i="1"/>
  <c r="A189" i="1"/>
  <c r="B189" i="1"/>
  <c r="I189" i="1"/>
  <c r="A190" i="1"/>
  <c r="B190" i="1"/>
  <c r="I190" i="1"/>
  <c r="A191" i="1"/>
  <c r="B191" i="1"/>
  <c r="I191" i="1"/>
  <c r="A192" i="1"/>
  <c r="B192" i="1"/>
  <c r="I192" i="1"/>
  <c r="A193" i="1"/>
  <c r="B193" i="1"/>
  <c r="I193" i="1"/>
  <c r="A194" i="1"/>
  <c r="B194" i="1"/>
  <c r="I194" i="1"/>
  <c r="C197" i="1"/>
  <c r="A199" i="1"/>
  <c r="B199" i="1"/>
  <c r="I199" i="1"/>
  <c r="A200" i="1"/>
  <c r="B200" i="1"/>
  <c r="I200" i="1"/>
  <c r="A201" i="1"/>
  <c r="B201" i="1"/>
  <c r="I201" i="1"/>
  <c r="A202" i="1"/>
  <c r="B202" i="1"/>
  <c r="I202" i="1"/>
  <c r="A203" i="1"/>
  <c r="B203" i="1"/>
  <c r="I203" i="1"/>
  <c r="A204" i="1"/>
  <c r="B204" i="1"/>
  <c r="I204" i="1"/>
  <c r="A206" i="1"/>
  <c r="B206" i="1"/>
  <c r="I206" i="1"/>
  <c r="A207" i="1"/>
  <c r="B207" i="1"/>
  <c r="I207" i="1"/>
  <c r="A208" i="1"/>
  <c r="B208" i="1"/>
  <c r="I208" i="1"/>
  <c r="A209" i="1"/>
  <c r="B209" i="1"/>
  <c r="I209" i="1"/>
  <c r="A210" i="1"/>
  <c r="B210" i="1"/>
  <c r="I210" i="1"/>
  <c r="A211" i="1"/>
  <c r="B211" i="1"/>
  <c r="I211" i="1"/>
  <c r="C214" i="1"/>
  <c r="A216" i="1"/>
  <c r="B216" i="1"/>
  <c r="I216" i="1"/>
  <c r="A217" i="1"/>
  <c r="B217" i="1"/>
  <c r="I217" i="1"/>
  <c r="A218" i="1"/>
  <c r="B218" i="1"/>
  <c r="I218" i="1"/>
  <c r="A219" i="1"/>
  <c r="B219" i="1"/>
  <c r="I219" i="1"/>
  <c r="A220" i="1"/>
  <c r="B220" i="1"/>
  <c r="I220" i="1"/>
  <c r="A221" i="1"/>
  <c r="B221" i="1"/>
  <c r="I221" i="1"/>
  <c r="A223" i="1"/>
  <c r="B223" i="1"/>
  <c r="I223" i="1"/>
  <c r="A224" i="1"/>
  <c r="B224" i="1"/>
  <c r="I224" i="1"/>
  <c r="A225" i="1"/>
  <c r="B225" i="1"/>
  <c r="I225" i="1"/>
  <c r="A226" i="1"/>
  <c r="B226" i="1"/>
  <c r="I226" i="1"/>
  <c r="A227" i="1"/>
  <c r="B227" i="1"/>
  <c r="I227" i="1"/>
  <c r="A228" i="1"/>
  <c r="B228" i="1"/>
  <c r="I228" i="1"/>
  <c r="C231" i="1"/>
  <c r="A233" i="1"/>
  <c r="B233" i="1"/>
  <c r="I233" i="1"/>
  <c r="A234" i="1"/>
  <c r="B234" i="1"/>
  <c r="I234" i="1"/>
  <c r="A235" i="1"/>
  <c r="B235" i="1"/>
  <c r="I235" i="1"/>
  <c r="A236" i="1"/>
  <c r="B236" i="1"/>
  <c r="I236" i="1"/>
  <c r="A237" i="1"/>
  <c r="B237" i="1"/>
  <c r="I237" i="1"/>
  <c r="A238" i="1"/>
  <c r="B238" i="1"/>
  <c r="I238" i="1"/>
  <c r="A240" i="1"/>
  <c r="B240" i="1"/>
  <c r="I240" i="1"/>
  <c r="A241" i="1"/>
  <c r="B241" i="1"/>
  <c r="I241" i="1"/>
  <c r="A242" i="1"/>
  <c r="B242" i="1"/>
  <c r="I242" i="1"/>
  <c r="A243" i="1"/>
  <c r="B243" i="1"/>
  <c r="I243" i="1"/>
  <c r="A244" i="1"/>
  <c r="B244" i="1"/>
  <c r="I244" i="1"/>
  <c r="A245" i="1"/>
  <c r="B245" i="1"/>
  <c r="I245" i="1"/>
  <c r="C248" i="1"/>
  <c r="B250" i="1"/>
  <c r="I250" i="1"/>
  <c r="B251" i="1"/>
  <c r="I251" i="1"/>
  <c r="B252" i="1"/>
  <c r="I252" i="1"/>
  <c r="B253" i="1"/>
  <c r="I253" i="1"/>
  <c r="B254" i="1"/>
  <c r="I254" i="1"/>
  <c r="B255" i="1"/>
  <c r="I255" i="1"/>
  <c r="B257" i="1"/>
  <c r="I257" i="1"/>
  <c r="B258" i="1"/>
  <c r="I258" i="1"/>
  <c r="B259" i="1"/>
  <c r="I259" i="1"/>
  <c r="B260" i="1"/>
  <c r="I260" i="1"/>
  <c r="B261" i="1"/>
  <c r="I261" i="1"/>
  <c r="B262" i="1"/>
  <c r="I262" i="1"/>
  <c r="C265" i="1"/>
  <c r="B267" i="1"/>
  <c r="I267" i="1"/>
  <c r="B268" i="1"/>
  <c r="I268" i="1"/>
  <c r="I270" i="1"/>
  <c r="B281" i="1"/>
  <c r="I281" i="1"/>
  <c r="B282" i="1"/>
  <c r="I282" i="1"/>
  <c r="B284" i="1"/>
  <c r="I284" i="1"/>
  <c r="A289" i="1"/>
  <c r="B289" i="1"/>
  <c r="I289" i="1"/>
  <c r="A290" i="1"/>
  <c r="B290" i="1"/>
  <c r="I290" i="1"/>
  <c r="A291" i="1"/>
  <c r="B291" i="1"/>
  <c r="I291" i="1"/>
  <c r="A156" i="1"/>
  <c r="A292" i="1"/>
  <c r="B292" i="1"/>
  <c r="I292" i="1"/>
  <c r="A293" i="1"/>
  <c r="A267" i="1"/>
  <c r="B293" i="1"/>
  <c r="I293" i="1"/>
  <c r="A295" i="1"/>
  <c r="B295" i="1"/>
  <c r="I295" i="1"/>
  <c r="A296" i="1"/>
  <c r="B296" i="1"/>
  <c r="I296" i="1"/>
  <c r="A297" i="1"/>
  <c r="B297" i="1"/>
  <c r="I297" i="1"/>
  <c r="A298" i="1"/>
  <c r="B298" i="1"/>
  <c r="I298" i="1"/>
  <c r="A299" i="1"/>
  <c r="B299" i="1"/>
  <c r="I299" i="1"/>
  <c r="A300" i="1"/>
  <c r="B300" i="1"/>
  <c r="I300" i="1"/>
  <c r="C303" i="1"/>
  <c r="A305" i="1"/>
  <c r="B305" i="1"/>
  <c r="I305" i="1"/>
  <c r="A306" i="1"/>
  <c r="B306" i="1"/>
  <c r="I306" i="1"/>
  <c r="A307" i="1"/>
  <c r="B307" i="1"/>
  <c r="I307" i="1"/>
  <c r="A308" i="1"/>
  <c r="B308" i="1"/>
  <c r="I308" i="1"/>
  <c r="A309" i="1"/>
  <c r="B309" i="1"/>
  <c r="I309" i="1"/>
  <c r="A311" i="1"/>
  <c r="B311" i="1"/>
  <c r="I311" i="1"/>
  <c r="A312" i="1"/>
  <c r="B312" i="1"/>
  <c r="I312" i="1"/>
  <c r="A313" i="1"/>
  <c r="B313" i="1"/>
  <c r="I313" i="1"/>
  <c r="A314" i="1"/>
  <c r="B314" i="1"/>
  <c r="I314" i="1"/>
  <c r="A315" i="1"/>
  <c r="B315" i="1"/>
  <c r="I315" i="1"/>
  <c r="A316" i="1"/>
  <c r="B316" i="1"/>
  <c r="I316" i="1"/>
  <c r="C319" i="1"/>
  <c r="A321" i="1"/>
  <c r="B321" i="1"/>
  <c r="I321" i="1"/>
  <c r="A322" i="1"/>
  <c r="B322" i="1"/>
  <c r="I322" i="1"/>
  <c r="A323" i="1"/>
  <c r="B323" i="1"/>
  <c r="I323" i="1"/>
  <c r="A324" i="1"/>
  <c r="B324" i="1"/>
  <c r="I324" i="1"/>
  <c r="A325" i="1"/>
  <c r="B325" i="1"/>
  <c r="I325" i="1"/>
  <c r="A326" i="1"/>
  <c r="B326" i="1"/>
  <c r="I326" i="1"/>
  <c r="A328" i="1"/>
  <c r="B328" i="1"/>
  <c r="I328" i="1"/>
  <c r="A329" i="1"/>
  <c r="B329" i="1"/>
  <c r="I329" i="1"/>
  <c r="A330" i="1"/>
  <c r="B330" i="1"/>
  <c r="I330" i="1"/>
  <c r="A331" i="1"/>
  <c r="B331" i="1"/>
  <c r="I331" i="1"/>
  <c r="A332" i="1"/>
  <c r="B332" i="1"/>
  <c r="I332" i="1"/>
  <c r="A333" i="1"/>
  <c r="B333" i="1"/>
  <c r="I333" i="1"/>
  <c r="C336" i="1"/>
  <c r="A338" i="1"/>
  <c r="A268" i="1"/>
  <c r="B338" i="1"/>
  <c r="I338" i="1"/>
  <c r="A339" i="1"/>
  <c r="B339" i="1"/>
  <c r="I339" i="1"/>
  <c r="A340" i="1"/>
  <c r="B340" i="1"/>
  <c r="I340" i="1"/>
  <c r="A341" i="1"/>
  <c r="B341" i="1"/>
  <c r="I341" i="1"/>
  <c r="A342" i="1"/>
  <c r="B342" i="1"/>
  <c r="I342" i="1"/>
  <c r="A343" i="1"/>
  <c r="B343" i="1"/>
  <c r="I343" i="1"/>
  <c r="A345" i="1"/>
  <c r="B345" i="1"/>
  <c r="I345" i="1"/>
  <c r="A346" i="1"/>
  <c r="B346" i="1"/>
  <c r="I346" i="1"/>
  <c r="A347" i="1"/>
  <c r="B347" i="1"/>
  <c r="I347" i="1"/>
  <c r="A348" i="1"/>
  <c r="B348" i="1"/>
  <c r="I348" i="1"/>
  <c r="A349" i="1"/>
  <c r="B349" i="1"/>
  <c r="I349" i="1"/>
  <c r="A350" i="1"/>
  <c r="B350" i="1"/>
  <c r="I350" i="1"/>
  <c r="C353" i="1"/>
  <c r="B357" i="1"/>
  <c r="I357" i="1"/>
  <c r="B358" i="1"/>
  <c r="I358" i="1"/>
  <c r="C360" i="1"/>
  <c r="A362" i="1"/>
  <c r="B362" i="1"/>
  <c r="I362" i="1"/>
  <c r="A363" i="1"/>
  <c r="B363" i="1"/>
  <c r="I363" i="1"/>
  <c r="A364" i="1"/>
  <c r="B364" i="1"/>
  <c r="I364" i="1"/>
  <c r="A365" i="1"/>
  <c r="B365" i="1"/>
  <c r="I365" i="1"/>
  <c r="A366" i="1"/>
  <c r="B366" i="1"/>
  <c r="I366" i="1"/>
  <c r="A368" i="1"/>
  <c r="B368" i="1"/>
  <c r="I368" i="1"/>
  <c r="A369" i="1"/>
  <c r="B369" i="1"/>
  <c r="I369" i="1"/>
  <c r="A370" i="1"/>
  <c r="B370" i="1"/>
  <c r="I370" i="1"/>
  <c r="A371" i="1"/>
  <c r="B371" i="1"/>
  <c r="I371" i="1"/>
  <c r="A372" i="1"/>
  <c r="B372" i="1"/>
  <c r="I372" i="1"/>
  <c r="A373" i="1"/>
  <c r="B373" i="1"/>
  <c r="I373" i="1"/>
  <c r="C376" i="1"/>
  <c r="A378" i="1"/>
  <c r="B378" i="1"/>
  <c r="I378" i="1"/>
  <c r="A379" i="1"/>
  <c r="B379" i="1"/>
  <c r="I379" i="1"/>
  <c r="A380" i="1"/>
  <c r="B380" i="1"/>
  <c r="I380" i="1"/>
  <c r="A381" i="1"/>
  <c r="B381" i="1"/>
  <c r="I381" i="1"/>
  <c r="A382" i="1"/>
  <c r="B382" i="1"/>
  <c r="I382" i="1"/>
  <c r="A383" i="1"/>
  <c r="B383" i="1"/>
  <c r="I383" i="1"/>
  <c r="A385" i="1"/>
  <c r="B385" i="1"/>
  <c r="I385" i="1"/>
  <c r="A386" i="1"/>
  <c r="B386" i="1"/>
  <c r="I386" i="1"/>
  <c r="A387" i="1"/>
  <c r="B387" i="1"/>
  <c r="I387" i="1"/>
  <c r="A388" i="1"/>
  <c r="B388" i="1"/>
  <c r="I388" i="1"/>
  <c r="A389" i="1"/>
  <c r="B389" i="1"/>
  <c r="I389" i="1"/>
  <c r="A390" i="1"/>
  <c r="B390" i="1"/>
  <c r="I390" i="1"/>
  <c r="C393" i="1"/>
  <c r="A395" i="1"/>
  <c r="B395" i="1"/>
  <c r="I395" i="1"/>
  <c r="A396" i="1"/>
  <c r="B396" i="1"/>
  <c r="I396" i="1"/>
  <c r="A397" i="1"/>
  <c r="B397" i="1"/>
  <c r="I397" i="1"/>
  <c r="A398" i="1"/>
  <c r="B398" i="1"/>
  <c r="I398" i="1"/>
  <c r="A399" i="1"/>
  <c r="B399" i="1"/>
  <c r="I399" i="1"/>
  <c r="A400" i="1"/>
  <c r="B400" i="1"/>
  <c r="I400" i="1"/>
  <c r="A402" i="1"/>
  <c r="B402" i="1"/>
  <c r="I402" i="1"/>
  <c r="A403" i="1"/>
  <c r="B403" i="1"/>
  <c r="I403" i="1"/>
  <c r="A404" i="1"/>
  <c r="B404" i="1"/>
  <c r="I404" i="1"/>
  <c r="A405" i="1"/>
  <c r="B405" i="1"/>
  <c r="I405" i="1"/>
  <c r="A406" i="1"/>
  <c r="B406" i="1"/>
  <c r="I406" i="1"/>
  <c r="A407" i="1"/>
  <c r="B407" i="1"/>
  <c r="I407" i="1"/>
  <c r="C410" i="1"/>
  <c r="A412" i="1"/>
  <c r="B412" i="1"/>
  <c r="I412" i="1"/>
  <c r="A413" i="1"/>
  <c r="B413" i="1"/>
  <c r="I413" i="1"/>
  <c r="A414" i="1"/>
  <c r="B414" i="1"/>
  <c r="I414" i="1"/>
  <c r="A415" i="1"/>
  <c r="B415" i="1"/>
  <c r="I415" i="1"/>
  <c r="A416" i="1"/>
  <c r="B416" i="1"/>
  <c r="I416" i="1"/>
  <c r="A417" i="1"/>
  <c r="B417" i="1"/>
  <c r="I417" i="1"/>
  <c r="A419" i="1"/>
  <c r="B419" i="1"/>
  <c r="I419" i="1"/>
  <c r="A420" i="1"/>
  <c r="B420" i="1"/>
  <c r="I420" i="1"/>
  <c r="A421" i="1"/>
  <c r="B421" i="1"/>
  <c r="I421" i="1"/>
  <c r="A422" i="1"/>
  <c r="B422" i="1"/>
  <c r="I422" i="1"/>
  <c r="A423" i="1"/>
  <c r="B423" i="1"/>
  <c r="I423" i="1"/>
  <c r="A424" i="1"/>
  <c r="B424" i="1"/>
  <c r="I424" i="1"/>
  <c r="C427" i="1"/>
  <c r="A429" i="1"/>
  <c r="B429" i="1"/>
  <c r="I429" i="1"/>
  <c r="A430" i="1"/>
  <c r="B430" i="1"/>
  <c r="I430" i="1"/>
  <c r="A431" i="1"/>
  <c r="B431" i="1"/>
  <c r="I431" i="1"/>
  <c r="A432" i="1"/>
  <c r="B432" i="1"/>
  <c r="I432" i="1"/>
  <c r="A433" i="1"/>
  <c r="B433" i="1"/>
  <c r="I433" i="1"/>
  <c r="A434" i="1"/>
  <c r="B434" i="1"/>
  <c r="I434" i="1"/>
  <c r="A436" i="1"/>
  <c r="B436" i="1"/>
  <c r="I436" i="1"/>
  <c r="A437" i="1"/>
  <c r="B437" i="1"/>
  <c r="I437" i="1"/>
  <c r="A438" i="1"/>
  <c r="B438" i="1"/>
  <c r="I438" i="1"/>
  <c r="A439" i="1"/>
  <c r="B439" i="1"/>
  <c r="I439" i="1"/>
  <c r="A440" i="1"/>
  <c r="B440" i="1"/>
  <c r="I440" i="1"/>
  <c r="A441" i="1"/>
  <c r="B441" i="1"/>
  <c r="I441" i="1"/>
  <c r="C444" i="1"/>
  <c r="A446" i="1"/>
  <c r="B446" i="1"/>
  <c r="I446" i="1"/>
  <c r="A447" i="1"/>
  <c r="B447" i="1"/>
  <c r="I447" i="1"/>
  <c r="A448" i="1"/>
  <c r="B448" i="1"/>
  <c r="I448" i="1"/>
  <c r="A449" i="1"/>
  <c r="B449" i="1"/>
  <c r="I449" i="1"/>
  <c r="A450" i="1"/>
  <c r="B450" i="1"/>
  <c r="I450" i="1"/>
  <c r="A451" i="1"/>
  <c r="B451" i="1"/>
  <c r="I451" i="1"/>
  <c r="A453" i="1"/>
  <c r="B453" i="1"/>
  <c r="I453" i="1"/>
  <c r="A454" i="1"/>
  <c r="B454" i="1"/>
  <c r="I454" i="1"/>
  <c r="A455" i="1"/>
  <c r="B455" i="1"/>
  <c r="I455" i="1"/>
  <c r="A456" i="1"/>
  <c r="B456" i="1"/>
  <c r="I456" i="1"/>
  <c r="A457" i="1"/>
  <c r="I457" i="1"/>
  <c r="A458" i="1"/>
  <c r="B458" i="1"/>
  <c r="I458" i="1"/>
  <c r="C461" i="1"/>
  <c r="C465" i="1"/>
  <c r="B469" i="1"/>
  <c r="I469" i="1"/>
  <c r="C471" i="1"/>
  <c r="B473" i="1"/>
  <c r="I473" i="1"/>
  <c r="B474" i="1"/>
  <c r="I474" i="1"/>
  <c r="B475" i="1"/>
  <c r="I475" i="1"/>
  <c r="B476" i="1"/>
  <c r="I476" i="1"/>
  <c r="B477" i="1"/>
  <c r="I477" i="1"/>
  <c r="B478" i="1"/>
  <c r="I478" i="1"/>
  <c r="C481" i="1"/>
  <c r="B483" i="1"/>
  <c r="I483" i="1"/>
  <c r="B484" i="1"/>
  <c r="I484" i="1"/>
  <c r="B485" i="1"/>
  <c r="I485" i="1"/>
  <c r="B486" i="1"/>
  <c r="I486" i="1"/>
  <c r="B487" i="1"/>
  <c r="I487" i="1"/>
  <c r="B488" i="1"/>
  <c r="I488" i="1"/>
  <c r="C491" i="1"/>
</calcChain>
</file>

<file path=xl/sharedStrings.xml><?xml version="1.0" encoding="utf-8"?>
<sst xmlns="http://schemas.openxmlformats.org/spreadsheetml/2006/main" count="1414" uniqueCount="60">
  <si>
    <t>Kortrijkse Schepen Bijttebier Competitie</t>
  </si>
  <si>
    <t>Seizoen 2023-2024 – 52ste speeljaar</t>
  </si>
  <si>
    <t>Vitori</t>
  </si>
  <si>
    <t>-</t>
  </si>
  <si>
    <t>Courtreize</t>
  </si>
  <si>
    <t>Wik. Jeugd</t>
  </si>
  <si>
    <t>Mary's Fc</t>
  </si>
  <si>
    <t>SK Marke</t>
  </si>
  <si>
    <t>St-Amand</t>
  </si>
  <si>
    <t>Den Bras 2</t>
  </si>
  <si>
    <t>Wikings Utd</t>
  </si>
  <si>
    <t>Koningshof</t>
  </si>
  <si>
    <t>Den Bras 1</t>
  </si>
  <si>
    <t>Groeninge</t>
  </si>
  <si>
    <t>Lockdown</t>
  </si>
  <si>
    <t>Snijders</t>
  </si>
  <si>
    <t>Gavernest</t>
  </si>
  <si>
    <t>OT De Klokke</t>
  </si>
  <si>
    <t>bye</t>
  </si>
  <si>
    <t>BNPP Fortis</t>
  </si>
  <si>
    <t>Cineville</t>
  </si>
  <si>
    <t>R. Eagles 1</t>
  </si>
  <si>
    <t>Westkanters</t>
  </si>
  <si>
    <t>Eagles 2</t>
  </si>
  <si>
    <t>tHoge</t>
  </si>
  <si>
    <t>Record</t>
  </si>
  <si>
    <t>Wik. Future</t>
  </si>
  <si>
    <t>Bavikhove</t>
  </si>
  <si>
    <t>Blue Boys</t>
  </si>
  <si>
    <t>LM3 13u30</t>
  </si>
  <si>
    <t>LM3 15u00</t>
  </si>
  <si>
    <t>VOORRONDE BAVIK SUPER PILS CUP</t>
  </si>
  <si>
    <t>LM2 17u</t>
  </si>
  <si>
    <t>LM1 14u</t>
  </si>
  <si>
    <t>LM1 15u30</t>
  </si>
  <si>
    <t>LM3 15u30</t>
  </si>
  <si>
    <t>1/8 FINALE BAVIK SUPER PILS CUP</t>
  </si>
  <si>
    <t>INHAALMATCH</t>
  </si>
  <si>
    <t>¼ FINALE BAVIK SUPER PILS CUP</t>
  </si>
  <si>
    <t>½ FINALE BAVIK SUPER PILS CUP</t>
  </si>
  <si>
    <t>FINALE BAVIK SUPER PILS CUP</t>
  </si>
  <si>
    <t xml:space="preserve">Bel de zaalwachter 0499/923.680 </t>
  </si>
  <si>
    <t>Zwev-Knokke</t>
  </si>
  <si>
    <t>LM1 17u</t>
  </si>
  <si>
    <t>LM2 14u</t>
  </si>
  <si>
    <t>LM2 15u30</t>
  </si>
  <si>
    <t>LM3 14u</t>
  </si>
  <si>
    <t>LM4 14u</t>
  </si>
  <si>
    <t>Marke</t>
  </si>
  <si>
    <t>Ter Biezen</t>
  </si>
  <si>
    <t>Wembley</t>
  </si>
  <si>
    <t>Wikings</t>
  </si>
  <si>
    <t>gestopt</t>
  </si>
  <si>
    <t>penalties</t>
  </si>
  <si>
    <t>LM3 12u30</t>
  </si>
  <si>
    <t>LM2 op 26/10</t>
  </si>
  <si>
    <t>LM2 11u</t>
  </si>
  <si>
    <t>LM3</t>
  </si>
  <si>
    <t>LM1 12u30</t>
  </si>
  <si>
    <t>LM1 15U30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</si>
</sst>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hh:mm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color indexed="12"/>
      <name val="Times New Roman"/>
      <family val="1"/>
    </font>
    <font>
      <sz val="10"/>
      <name val="Arial"/>
      <family val="2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49" fontId="0" fillId="0" borderId="0" xfId="0" applyNumberFormat="1" applyAlignment="1">
      <alignment horizontal="center"/>
    </xf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ksbcompetitie.be/wp-admin/post.php?post=39810&amp;action=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4"/>
  <sheetViews>
    <sheetView showGridLines="0" tabSelected="1" topLeftCell="A192" workbookViewId="0">
      <selection activeCell="H207" sqref="H207"/>
    </sheetView>
  </sheetViews>
  <sheetFormatPr defaultColWidth="11.5703125" defaultRowHeight="12.75" x14ac:dyDescent="0.2"/>
  <cols>
    <col min="1" max="1" width="4.5703125" customWidth="1"/>
    <col min="2" max="2" width="8.5703125" customWidth="1"/>
    <col min="3" max="3" width="12.28515625" customWidth="1"/>
    <col min="4" max="4" width="3.85546875" customWidth="1"/>
    <col min="5" max="5" width="13.85546875" customWidth="1"/>
    <col min="6" max="6" width="2.5703125" style="1" customWidth="1"/>
    <col min="7" max="7" width="2.140625" customWidth="1"/>
    <col min="8" max="8" width="2.5703125" style="1" customWidth="1"/>
    <col min="10" max="10" width="17.7109375" customWidth="1"/>
    <col min="188" max="192" width="12.5703125" customWidth="1"/>
  </cols>
  <sheetData>
    <row r="1" spans="1:9" ht="14.25" customHeight="1" x14ac:dyDescent="0.2">
      <c r="B1" s="16" t="s">
        <v>0</v>
      </c>
      <c r="C1" s="16"/>
      <c r="D1" s="16"/>
      <c r="E1" s="16"/>
      <c r="F1" s="2"/>
      <c r="G1" s="2"/>
    </row>
    <row r="3" spans="1:9" ht="12.75" customHeight="1" x14ac:dyDescent="0.2">
      <c r="B3" s="16" t="s">
        <v>1</v>
      </c>
      <c r="C3" s="16"/>
      <c r="D3" s="16"/>
      <c r="E3" s="16"/>
      <c r="F3" s="2"/>
    </row>
    <row r="4" spans="1:9" x14ac:dyDescent="0.2">
      <c r="B4" s="2"/>
      <c r="C4" s="2"/>
      <c r="D4" s="2"/>
      <c r="E4" s="2"/>
      <c r="F4" s="2"/>
    </row>
    <row r="5" spans="1:9" x14ac:dyDescent="0.2">
      <c r="C5" s="3">
        <v>45171</v>
      </c>
    </row>
    <row r="6" spans="1:9" x14ac:dyDescent="0.2">
      <c r="C6" s="3"/>
    </row>
    <row r="7" spans="1:9" x14ac:dyDescent="0.2">
      <c r="A7">
        <v>5</v>
      </c>
      <c r="B7" s="4">
        <f>VLOOKUP(C7,Uur!B:C,2,0)</f>
        <v>0.64583333333333337</v>
      </c>
      <c r="C7" t="s">
        <v>2</v>
      </c>
      <c r="D7" s="1" t="s">
        <v>3</v>
      </c>
      <c r="E7" t="s">
        <v>4</v>
      </c>
      <c r="F7" s="1">
        <v>2</v>
      </c>
      <c r="G7" s="1" t="s">
        <v>3</v>
      </c>
      <c r="H7" s="1">
        <v>3</v>
      </c>
      <c r="I7" t="str">
        <f>VLOOKUP(C7,Uur!B:D,3,0)</f>
        <v>LM2 15u30</v>
      </c>
    </row>
    <row r="8" spans="1:9" x14ac:dyDescent="0.2">
      <c r="A8">
        <v>6</v>
      </c>
      <c r="B8" s="4">
        <v>0.60416666666666663</v>
      </c>
      <c r="C8" t="s">
        <v>5</v>
      </c>
      <c r="D8" s="1" t="s">
        <v>3</v>
      </c>
      <c r="E8" t="s">
        <v>6</v>
      </c>
      <c r="F8" s="1">
        <v>1</v>
      </c>
      <c r="G8" s="1" t="s">
        <v>3</v>
      </c>
      <c r="H8" s="1">
        <v>3</v>
      </c>
      <c r="I8" t="str">
        <f>VLOOKUP(C8,Uur!B:D,3,0)</f>
        <v>Wikings</v>
      </c>
    </row>
    <row r="9" spans="1:9" x14ac:dyDescent="0.2">
      <c r="B9" s="4"/>
      <c r="C9" s="5"/>
      <c r="D9" s="1"/>
      <c r="G9" s="1"/>
    </row>
    <row r="10" spans="1:9" ht="15" x14ac:dyDescent="0.3">
      <c r="A10">
        <v>134</v>
      </c>
      <c r="B10" s="4">
        <f>VLOOKUP(C10,Uur!B:C,2,0)</f>
        <v>0.66666666666666663</v>
      </c>
      <c r="C10" t="s">
        <v>7</v>
      </c>
      <c r="D10" s="1" t="s">
        <v>3</v>
      </c>
      <c r="E10" t="s">
        <v>8</v>
      </c>
      <c r="F10" s="12">
        <v>7</v>
      </c>
      <c r="G10" s="1" t="s">
        <v>3</v>
      </c>
      <c r="H10" s="13">
        <v>2</v>
      </c>
      <c r="I10" t="str">
        <f>VLOOKUP(C10,Uur!B:D,3,0)</f>
        <v>Marke</v>
      </c>
    </row>
    <row r="11" spans="1:9" ht="15" x14ac:dyDescent="0.3">
      <c r="A11">
        <v>135</v>
      </c>
      <c r="B11" s="4">
        <f>VLOOKUP(C11,Uur!B:C,2,0)</f>
        <v>0.58333333333333337</v>
      </c>
      <c r="C11" t="s">
        <v>9</v>
      </c>
      <c r="D11" s="1" t="s">
        <v>3</v>
      </c>
      <c r="E11" t="s">
        <v>10</v>
      </c>
      <c r="F11" s="12">
        <v>6</v>
      </c>
      <c r="G11" s="1" t="s">
        <v>3</v>
      </c>
      <c r="H11" s="13">
        <v>0</v>
      </c>
      <c r="I11" t="str">
        <f>VLOOKUP(C11,Uur!B:D,3,0)</f>
        <v>LM1 14u</v>
      </c>
    </row>
    <row r="12" spans="1:9" ht="15" x14ac:dyDescent="0.3">
      <c r="A12">
        <v>136</v>
      </c>
      <c r="B12" s="4">
        <f>VLOOKUP(C12,Uur!B:C,2,0)</f>
        <v>0.70833333333333337</v>
      </c>
      <c r="C12" t="s">
        <v>11</v>
      </c>
      <c r="D12" s="1" t="s">
        <v>3</v>
      </c>
      <c r="E12" t="s">
        <v>12</v>
      </c>
      <c r="F12" s="12">
        <v>5</v>
      </c>
      <c r="G12" s="1" t="s">
        <v>3</v>
      </c>
      <c r="H12" s="13">
        <v>0</v>
      </c>
      <c r="I12" t="str">
        <f>VLOOKUP(C12,Uur!B:D,3,0)</f>
        <v>Ter Biezen</v>
      </c>
    </row>
    <row r="13" spans="1:9" ht="15" x14ac:dyDescent="0.3">
      <c r="A13">
        <v>137</v>
      </c>
      <c r="B13" s="4">
        <f>VLOOKUP(C13,Uur!B:C,2,0)</f>
        <v>0.64583333333333337</v>
      </c>
      <c r="C13" t="s">
        <v>13</v>
      </c>
      <c r="D13" s="1" t="s">
        <v>3</v>
      </c>
      <c r="E13" t="s">
        <v>14</v>
      </c>
      <c r="F13" s="12">
        <v>0</v>
      </c>
      <c r="G13" s="1" t="s">
        <v>3</v>
      </c>
      <c r="H13" s="13">
        <v>1</v>
      </c>
      <c r="I13" t="str">
        <f>VLOOKUP(C13,Uur!B:D,3,0)</f>
        <v>LM1 15u30</v>
      </c>
    </row>
    <row r="14" spans="1:9" ht="15" x14ac:dyDescent="0.3">
      <c r="A14">
        <v>138</v>
      </c>
      <c r="B14" s="4">
        <f>VLOOKUP(C14,Uur!B:C,2,0)</f>
        <v>0.70833333333333337</v>
      </c>
      <c r="C14" t="s">
        <v>15</v>
      </c>
      <c r="D14" s="1" t="s">
        <v>3</v>
      </c>
      <c r="E14" t="s">
        <v>16</v>
      </c>
      <c r="F14" s="12">
        <v>3</v>
      </c>
      <c r="G14" s="1" t="s">
        <v>3</v>
      </c>
      <c r="H14" s="13">
        <v>1</v>
      </c>
      <c r="I14" t="str">
        <f>VLOOKUP(C14,Uur!B:D,3,0)</f>
        <v>LM1 17u</v>
      </c>
    </row>
    <row r="15" spans="1:9" x14ac:dyDescent="0.2">
      <c r="B15" s="4"/>
      <c r="C15" t="s">
        <v>17</v>
      </c>
      <c r="D15" s="1" t="s">
        <v>3</v>
      </c>
      <c r="E15" t="s">
        <v>18</v>
      </c>
      <c r="G15" s="1"/>
    </row>
    <row r="16" spans="1:9" x14ac:dyDescent="0.2">
      <c r="B16" s="4"/>
      <c r="D16" s="1"/>
    </row>
    <row r="17" spans="1:9" x14ac:dyDescent="0.2">
      <c r="B17" s="4"/>
      <c r="C17" s="3">
        <f>+C5+7</f>
        <v>45178</v>
      </c>
    </row>
    <row r="18" spans="1:9" x14ac:dyDescent="0.2">
      <c r="B18" s="4"/>
    </row>
    <row r="19" spans="1:9" x14ac:dyDescent="0.2">
      <c r="A19">
        <v>1</v>
      </c>
      <c r="B19" s="4">
        <f>VLOOKUP(C19,Uur!B:C,2,0)</f>
        <v>0.625</v>
      </c>
      <c r="C19" t="s">
        <v>19</v>
      </c>
      <c r="D19" s="1" t="s">
        <v>3</v>
      </c>
      <c r="E19" t="s">
        <v>20</v>
      </c>
      <c r="F19" s="1">
        <v>0</v>
      </c>
      <c r="G19" s="1" t="s">
        <v>3</v>
      </c>
      <c r="H19" s="1">
        <v>5</v>
      </c>
      <c r="I19" t="str">
        <f>VLOOKUP(C19,Uur!B:D,3,0)</f>
        <v>Zwev-Knokke</v>
      </c>
    </row>
    <row r="20" spans="1:9" x14ac:dyDescent="0.2">
      <c r="A20">
        <v>2</v>
      </c>
      <c r="B20" s="4">
        <f>VLOOKUP(C20,Uur!B:C,2,0)</f>
        <v>0.58333333333333337</v>
      </c>
      <c r="C20" t="s">
        <v>21</v>
      </c>
      <c r="D20" s="1" t="s">
        <v>3</v>
      </c>
      <c r="E20" t="s">
        <v>22</v>
      </c>
      <c r="F20" s="1">
        <v>3</v>
      </c>
      <c r="G20" s="1" t="s">
        <v>3</v>
      </c>
      <c r="H20" s="1">
        <v>8</v>
      </c>
      <c r="I20" t="str">
        <f>VLOOKUP(C20,Uur!B:D,3,0)</f>
        <v>LM1 14u</v>
      </c>
    </row>
    <row r="21" spans="1:9" x14ac:dyDescent="0.2">
      <c r="A21">
        <v>3</v>
      </c>
      <c r="B21" s="4">
        <f>VLOOKUP(C21,Uur!B:C,2,0)</f>
        <v>0.70833333333333337</v>
      </c>
      <c r="C21" t="s">
        <v>23</v>
      </c>
      <c r="D21" s="1" t="s">
        <v>3</v>
      </c>
      <c r="E21" t="s">
        <v>24</v>
      </c>
      <c r="F21" s="1">
        <v>5</v>
      </c>
      <c r="G21" s="1" t="s">
        <v>3</v>
      </c>
      <c r="H21" s="1">
        <v>0</v>
      </c>
      <c r="I21" t="str">
        <f>VLOOKUP(C21,Uur!B:D,3,0)</f>
        <v>LM1 17u</v>
      </c>
    </row>
    <row r="22" spans="1:9" x14ac:dyDescent="0.2">
      <c r="A22">
        <v>4</v>
      </c>
      <c r="B22" s="4">
        <f>VLOOKUP(C22,Uur!B:C,2,0)</f>
        <v>0.70833333333333337</v>
      </c>
      <c r="C22" t="s">
        <v>25</v>
      </c>
      <c r="D22" s="1" t="s">
        <v>3</v>
      </c>
      <c r="E22" t="s">
        <v>26</v>
      </c>
      <c r="F22" s="1">
        <v>2</v>
      </c>
      <c r="G22" s="1" t="s">
        <v>3</v>
      </c>
      <c r="H22" s="1">
        <v>2</v>
      </c>
      <c r="I22" t="str">
        <f>VLOOKUP(C22,Uur!B:D,3,0)</f>
        <v>LM2 17u</v>
      </c>
    </row>
    <row r="23" spans="1:9" x14ac:dyDescent="0.2">
      <c r="B23" s="4"/>
      <c r="G23" s="1"/>
    </row>
    <row r="24" spans="1:9" x14ac:dyDescent="0.2">
      <c r="A24">
        <v>7</v>
      </c>
      <c r="B24" s="4">
        <f>VLOOKUP(C24,Uur!B:C,2,0)</f>
        <v>0.66666666666666663</v>
      </c>
      <c r="C24" t="s">
        <v>27</v>
      </c>
      <c r="D24" s="1" t="s">
        <v>3</v>
      </c>
      <c r="E24" t="s">
        <v>13</v>
      </c>
      <c r="F24" s="1">
        <v>1</v>
      </c>
      <c r="G24" s="1" t="s">
        <v>3</v>
      </c>
      <c r="H24" s="1">
        <v>8</v>
      </c>
      <c r="I24" t="str">
        <f>VLOOKUP(C24,Uur!B:D,3,0)</f>
        <v>Bavikhove</v>
      </c>
    </row>
    <row r="25" spans="1:9" x14ac:dyDescent="0.2">
      <c r="A25">
        <v>8</v>
      </c>
      <c r="B25" s="4">
        <f>VLOOKUP(C25,Uur!B:C,2,0)</f>
        <v>0.58333333333333337</v>
      </c>
      <c r="C25" t="s">
        <v>28</v>
      </c>
      <c r="D25" s="1" t="s">
        <v>3</v>
      </c>
      <c r="E25" t="s">
        <v>17</v>
      </c>
      <c r="F25" s="1">
        <v>7</v>
      </c>
      <c r="G25" s="1" t="s">
        <v>3</v>
      </c>
      <c r="H25" s="1">
        <v>2</v>
      </c>
      <c r="I25" t="str">
        <f>VLOOKUP(C25,Uur!B:D,3,0)</f>
        <v>LM2 14u</v>
      </c>
    </row>
    <row r="26" spans="1:9" x14ac:dyDescent="0.2">
      <c r="A26">
        <v>9</v>
      </c>
      <c r="B26" s="4">
        <v>0.5625</v>
      </c>
      <c r="C26" t="s">
        <v>12</v>
      </c>
      <c r="D26" s="1" t="s">
        <v>3</v>
      </c>
      <c r="E26" t="s">
        <v>9</v>
      </c>
      <c r="F26" s="1">
        <v>0</v>
      </c>
      <c r="G26" s="1" t="s">
        <v>3</v>
      </c>
      <c r="H26" s="1">
        <v>8</v>
      </c>
      <c r="I26" t="s">
        <v>29</v>
      </c>
    </row>
    <row r="27" spans="1:9" x14ac:dyDescent="0.2">
      <c r="A27">
        <v>10</v>
      </c>
      <c r="B27" s="4">
        <f>VLOOKUP(C27,Uur!B:C,2,0)</f>
        <v>0.64583333333333337</v>
      </c>
      <c r="C27" t="s">
        <v>16</v>
      </c>
      <c r="D27" s="1" t="s">
        <v>3</v>
      </c>
      <c r="E27" t="s">
        <v>7</v>
      </c>
      <c r="F27" s="1">
        <v>1</v>
      </c>
      <c r="G27" s="1" t="s">
        <v>3</v>
      </c>
      <c r="H27" s="1">
        <v>2</v>
      </c>
      <c r="I27" t="str">
        <f>VLOOKUP(C27,Uur!B:D,3,0)</f>
        <v>LM1 15u30</v>
      </c>
    </row>
    <row r="28" spans="1:9" x14ac:dyDescent="0.2">
      <c r="A28">
        <v>11</v>
      </c>
      <c r="B28" s="4">
        <v>0.625</v>
      </c>
      <c r="C28" t="s">
        <v>8</v>
      </c>
      <c r="D28" s="1" t="s">
        <v>3</v>
      </c>
      <c r="E28" t="s">
        <v>11</v>
      </c>
      <c r="F28" s="1">
        <v>1</v>
      </c>
      <c r="G28" s="1" t="s">
        <v>3</v>
      </c>
      <c r="H28" s="1">
        <v>1</v>
      </c>
      <c r="I28" t="s">
        <v>30</v>
      </c>
    </row>
    <row r="29" spans="1:9" x14ac:dyDescent="0.2">
      <c r="A29">
        <v>12</v>
      </c>
      <c r="B29" s="4">
        <f>VLOOKUP(C29,Uur!B:C,2,0)</f>
        <v>0.64583333333333337</v>
      </c>
      <c r="C29" t="s">
        <v>14</v>
      </c>
      <c r="D29" s="1" t="s">
        <v>3</v>
      </c>
      <c r="E29" t="s">
        <v>10</v>
      </c>
      <c r="F29" s="1">
        <v>5</v>
      </c>
      <c r="G29" s="1" t="s">
        <v>3</v>
      </c>
      <c r="H29" s="1">
        <v>0</v>
      </c>
      <c r="I29" t="str">
        <f>VLOOKUP(C29,Uur!B:D,3,0)</f>
        <v>Ter Biezen</v>
      </c>
    </row>
    <row r="30" spans="1:9" x14ac:dyDescent="0.2">
      <c r="B30" s="4"/>
      <c r="C30" t="s">
        <v>15</v>
      </c>
      <c r="D30" s="1" t="s">
        <v>3</v>
      </c>
      <c r="E30" t="s">
        <v>18</v>
      </c>
      <c r="G30" s="1"/>
    </row>
    <row r="31" spans="1:9" x14ac:dyDescent="0.2">
      <c r="B31" s="4"/>
      <c r="C31" s="5"/>
      <c r="D31" s="1"/>
      <c r="G31" s="1"/>
    </row>
    <row r="32" spans="1:9" x14ac:dyDescent="0.2">
      <c r="B32" s="4"/>
      <c r="C32" s="3">
        <f>+C17+7</f>
        <v>45185</v>
      </c>
      <c r="D32" s="1"/>
      <c r="G32" s="1"/>
    </row>
    <row r="33" spans="1:9" x14ac:dyDescent="0.2">
      <c r="B33" s="4"/>
      <c r="C33" s="3"/>
      <c r="D33" s="1"/>
      <c r="G33" s="1"/>
    </row>
    <row r="34" spans="1:9" x14ac:dyDescent="0.2">
      <c r="B34" s="14" t="s">
        <v>31</v>
      </c>
      <c r="C34" s="14"/>
      <c r="D34" s="14"/>
      <c r="E34" s="14"/>
      <c r="G34" s="1"/>
    </row>
    <row r="35" spans="1:9" x14ac:dyDescent="0.2">
      <c r="B35" s="4"/>
      <c r="D35" s="1"/>
      <c r="G35" s="1"/>
    </row>
    <row r="36" spans="1:9" x14ac:dyDescent="0.2">
      <c r="A36">
        <v>501</v>
      </c>
      <c r="B36" s="4">
        <f>VLOOKUP(C36,Uur!B:C,2,0)</f>
        <v>0.58333333333333337</v>
      </c>
      <c r="C36" t="s">
        <v>24</v>
      </c>
      <c r="D36" s="1" t="s">
        <v>3</v>
      </c>
      <c r="E36" t="s">
        <v>22</v>
      </c>
      <c r="F36" s="1">
        <v>1</v>
      </c>
      <c r="G36" s="1" t="s">
        <v>3</v>
      </c>
      <c r="H36" s="1">
        <v>8</v>
      </c>
      <c r="I36" t="str">
        <f>VLOOKUP(C36,Uur!B:D,3,0)</f>
        <v>LM2 14u</v>
      </c>
    </row>
    <row r="37" spans="1:9" x14ac:dyDescent="0.2">
      <c r="A37">
        <v>502</v>
      </c>
      <c r="B37" s="4">
        <f>VLOOKUP(C37,Uur!B:C,2,0)</f>
        <v>0.70833333333333337</v>
      </c>
      <c r="C37" t="s">
        <v>11</v>
      </c>
      <c r="D37" s="1" t="s">
        <v>3</v>
      </c>
      <c r="E37" t="s">
        <v>12</v>
      </c>
      <c r="F37" s="1">
        <v>3</v>
      </c>
      <c r="G37" s="1" t="s">
        <v>3</v>
      </c>
      <c r="H37" s="1">
        <v>1</v>
      </c>
      <c r="I37" t="str">
        <f>VLOOKUP(C37,Uur!B:D,3,0)</f>
        <v>Ter Biezen</v>
      </c>
    </row>
    <row r="38" spans="1:9" x14ac:dyDescent="0.2">
      <c r="A38">
        <v>503</v>
      </c>
      <c r="B38" s="4">
        <v>0.70833333333333337</v>
      </c>
      <c r="C38" t="s">
        <v>2</v>
      </c>
      <c r="D38" s="1" t="s">
        <v>3</v>
      </c>
      <c r="E38" t="s">
        <v>14</v>
      </c>
      <c r="F38" s="1">
        <v>3</v>
      </c>
      <c r="G38" s="1" t="s">
        <v>3</v>
      </c>
      <c r="H38" s="1">
        <v>0</v>
      </c>
      <c r="I38" t="s">
        <v>32</v>
      </c>
    </row>
    <row r="39" spans="1:9" x14ac:dyDescent="0.2">
      <c r="A39">
        <v>504</v>
      </c>
      <c r="B39" s="4">
        <f>VLOOKUP(C39,Uur!B:C,2,0)</f>
        <v>0.58333333333333337</v>
      </c>
      <c r="C39" t="s">
        <v>8</v>
      </c>
      <c r="D39" s="1" t="s">
        <v>3</v>
      </c>
      <c r="E39" t="s">
        <v>27</v>
      </c>
      <c r="F39" s="1">
        <v>2</v>
      </c>
      <c r="G39" s="1" t="s">
        <v>3</v>
      </c>
      <c r="H39" s="1">
        <v>0</v>
      </c>
      <c r="I39" t="str">
        <f>VLOOKUP(C39,Uur!B:D,3,0)</f>
        <v>LM3 14u</v>
      </c>
    </row>
    <row r="40" spans="1:9" x14ac:dyDescent="0.2">
      <c r="A40">
        <v>505</v>
      </c>
      <c r="B40" s="4">
        <f>VLOOKUP(C40,Uur!B:C,2,0)</f>
        <v>0.70833333333333337</v>
      </c>
      <c r="C40" t="s">
        <v>15</v>
      </c>
      <c r="D40" s="1" t="s">
        <v>3</v>
      </c>
      <c r="E40" t="s">
        <v>13</v>
      </c>
      <c r="F40" s="1">
        <v>1</v>
      </c>
      <c r="G40" s="1" t="s">
        <v>3</v>
      </c>
      <c r="H40" s="1">
        <v>2</v>
      </c>
      <c r="I40" t="str">
        <f>VLOOKUP(C40,Uur!B:D,3,0)</f>
        <v>LM1 17u</v>
      </c>
    </row>
    <row r="41" spans="1:9" x14ac:dyDescent="0.2">
      <c r="A41">
        <v>506</v>
      </c>
      <c r="B41" s="4">
        <f>VLOOKUP(C41,Uur!B:C,2,0)</f>
        <v>0.64583333333333337</v>
      </c>
      <c r="C41" t="s">
        <v>20</v>
      </c>
      <c r="D41" s="1" t="s">
        <v>3</v>
      </c>
      <c r="E41" t="s">
        <v>28</v>
      </c>
      <c r="F41" s="1">
        <v>4</v>
      </c>
      <c r="G41" s="1" t="s">
        <v>3</v>
      </c>
      <c r="H41" s="1">
        <v>0</v>
      </c>
      <c r="I41" t="str">
        <f>VLOOKUP(C41,Uur!B:D,3,0)</f>
        <v>LM2 15u30</v>
      </c>
    </row>
    <row r="42" spans="1:9" x14ac:dyDescent="0.2">
      <c r="A42">
        <v>507</v>
      </c>
      <c r="B42" s="4">
        <f>VLOOKUP(C42,Uur!B:C,2,0)</f>
        <v>0.64583333333333337</v>
      </c>
      <c r="C42" t="s">
        <v>4</v>
      </c>
      <c r="D42" s="1" t="s">
        <v>3</v>
      </c>
      <c r="E42" t="s">
        <v>7</v>
      </c>
      <c r="F42" s="1">
        <v>0</v>
      </c>
      <c r="G42" s="1" t="s">
        <v>3</v>
      </c>
      <c r="H42" s="1">
        <v>3</v>
      </c>
      <c r="I42" t="str">
        <f>VLOOKUP(C42,Uur!B:D,3,0)</f>
        <v>Ter Biezen</v>
      </c>
    </row>
    <row r="43" spans="1:9" x14ac:dyDescent="0.2">
      <c r="A43">
        <v>508</v>
      </c>
      <c r="B43" s="4">
        <f>VLOOKUP(C43,Uur!B:C,2,0)</f>
        <v>0.625</v>
      </c>
      <c r="C43" t="s">
        <v>19</v>
      </c>
      <c r="D43" s="1" t="s">
        <v>3</v>
      </c>
      <c r="E43" t="s">
        <v>23</v>
      </c>
      <c r="F43" s="1">
        <v>0</v>
      </c>
      <c r="G43" s="1" t="s">
        <v>3</v>
      </c>
      <c r="H43" s="1">
        <v>0</v>
      </c>
      <c r="I43" t="str">
        <f>VLOOKUP(C43,Uur!B:D,3,0)</f>
        <v>Zwev-Knokke</v>
      </c>
    </row>
    <row r="44" spans="1:9" x14ac:dyDescent="0.2">
      <c r="B44" s="4"/>
      <c r="D44" s="1"/>
      <c r="E44" t="s">
        <v>53</v>
      </c>
      <c r="F44" s="1">
        <v>3</v>
      </c>
      <c r="G44" s="1" t="s">
        <v>3</v>
      </c>
      <c r="H44" s="1">
        <v>2</v>
      </c>
    </row>
    <row r="45" spans="1:9" x14ac:dyDescent="0.2">
      <c r="A45">
        <v>509</v>
      </c>
      <c r="B45" s="4">
        <v>0.58333333333333337</v>
      </c>
      <c r="C45" t="s">
        <v>16</v>
      </c>
      <c r="D45" s="1" t="s">
        <v>3</v>
      </c>
      <c r="E45" t="s">
        <v>10</v>
      </c>
      <c r="F45" s="1">
        <v>0</v>
      </c>
      <c r="G45" s="1" t="s">
        <v>3</v>
      </c>
      <c r="H45" s="1">
        <v>1</v>
      </c>
      <c r="I45" t="s">
        <v>33</v>
      </c>
    </row>
    <row r="46" spans="1:9" x14ac:dyDescent="0.2">
      <c r="A46">
        <v>510</v>
      </c>
      <c r="B46" s="4">
        <v>0.625</v>
      </c>
      <c r="C46" t="s">
        <v>26</v>
      </c>
      <c r="D46" s="1" t="s">
        <v>3</v>
      </c>
      <c r="E46" t="s">
        <v>6</v>
      </c>
      <c r="F46" s="1">
        <v>3</v>
      </c>
      <c r="G46" s="1" t="s">
        <v>3</v>
      </c>
      <c r="H46" s="1">
        <v>2</v>
      </c>
      <c r="I46" t="str">
        <f>VLOOKUP(C46,Uur!B:D,3,0)</f>
        <v>Wikings</v>
      </c>
    </row>
    <row r="47" spans="1:9" x14ac:dyDescent="0.2">
      <c r="A47">
        <v>511</v>
      </c>
      <c r="B47" s="4">
        <v>0.64583333333333337</v>
      </c>
      <c r="C47" t="s">
        <v>21</v>
      </c>
      <c r="D47" s="1" t="s">
        <v>3</v>
      </c>
      <c r="E47" t="s">
        <v>25</v>
      </c>
      <c r="F47" s="1">
        <v>3</v>
      </c>
      <c r="G47" s="1" t="s">
        <v>3</v>
      </c>
      <c r="H47" s="1">
        <v>2</v>
      </c>
      <c r="I47" t="s">
        <v>34</v>
      </c>
    </row>
    <row r="48" spans="1:9" x14ac:dyDescent="0.2">
      <c r="A48">
        <v>512</v>
      </c>
      <c r="B48" s="4">
        <v>0.64583333333333337</v>
      </c>
      <c r="C48" t="s">
        <v>17</v>
      </c>
      <c r="D48" s="1" t="s">
        <v>3</v>
      </c>
      <c r="E48" t="s">
        <v>9</v>
      </c>
      <c r="F48" s="1">
        <v>0</v>
      </c>
      <c r="G48" s="1" t="s">
        <v>3</v>
      </c>
      <c r="H48" s="1">
        <v>2</v>
      </c>
      <c r="I48" t="s">
        <v>35</v>
      </c>
    </row>
    <row r="49" spans="1:9" x14ac:dyDescent="0.2">
      <c r="B49" s="4"/>
      <c r="C49" t="s">
        <v>5</v>
      </c>
      <c r="D49" s="1" t="s">
        <v>3</v>
      </c>
      <c r="E49" t="s">
        <v>18</v>
      </c>
      <c r="G49" s="1"/>
    </row>
    <row r="50" spans="1:9" x14ac:dyDescent="0.2">
      <c r="B50" s="4"/>
      <c r="C50" s="3"/>
      <c r="D50" s="1"/>
      <c r="G50" s="1"/>
    </row>
    <row r="51" spans="1:9" x14ac:dyDescent="0.2">
      <c r="B51" s="4"/>
      <c r="C51" s="3">
        <f>+C32+7</f>
        <v>45192</v>
      </c>
      <c r="D51" s="1"/>
      <c r="G51" s="1"/>
    </row>
    <row r="52" spans="1:9" x14ac:dyDescent="0.2">
      <c r="B52" s="4"/>
      <c r="C52" s="3"/>
      <c r="D52" s="1"/>
      <c r="G52" s="1"/>
    </row>
    <row r="53" spans="1:9" x14ac:dyDescent="0.2">
      <c r="A53">
        <f>+A19+12</f>
        <v>13</v>
      </c>
      <c r="B53" s="4">
        <f>VLOOKUP(C53,Uur!B:C,2,0)</f>
        <v>0.64583333333333337</v>
      </c>
      <c r="C53" t="s">
        <v>20</v>
      </c>
      <c r="D53" s="1" t="s">
        <v>3</v>
      </c>
      <c r="E53" t="s">
        <v>2</v>
      </c>
      <c r="F53" s="1">
        <v>2</v>
      </c>
      <c r="G53" s="1" t="s">
        <v>3</v>
      </c>
      <c r="H53" s="1">
        <v>6</v>
      </c>
      <c r="I53" t="str">
        <f>VLOOKUP(C53,Uur!B:D,3,0)</f>
        <v>LM2 15u30</v>
      </c>
    </row>
    <row r="54" spans="1:9" x14ac:dyDescent="0.2">
      <c r="A54">
        <f>+A20+12</f>
        <v>14</v>
      </c>
      <c r="B54" s="4">
        <f>VLOOKUP(C54,Uur!B:C,2,0)</f>
        <v>0.64583333333333337</v>
      </c>
      <c r="C54" t="s">
        <v>4</v>
      </c>
      <c r="D54" s="1" t="s">
        <v>3</v>
      </c>
      <c r="E54" t="s">
        <v>21</v>
      </c>
      <c r="F54" s="1">
        <v>1</v>
      </c>
      <c r="G54" s="1" t="s">
        <v>3</v>
      </c>
      <c r="H54" s="1">
        <v>3</v>
      </c>
      <c r="I54" t="str">
        <f>VLOOKUP(C54,Uur!B:D,3,0)</f>
        <v>Ter Biezen</v>
      </c>
    </row>
    <row r="55" spans="1:9" x14ac:dyDescent="0.2">
      <c r="A55">
        <f>+A21+12</f>
        <v>15</v>
      </c>
      <c r="B55" s="4">
        <f>VLOOKUP(C55,Uur!B:C,2,0)</f>
        <v>0.70833333333333337</v>
      </c>
      <c r="C55" t="s">
        <v>6</v>
      </c>
      <c r="D55" s="1" t="s">
        <v>3</v>
      </c>
      <c r="E55" t="s">
        <v>25</v>
      </c>
      <c r="F55" s="1">
        <v>2</v>
      </c>
      <c r="G55" s="1" t="s">
        <v>3</v>
      </c>
      <c r="H55" s="1">
        <v>4</v>
      </c>
      <c r="I55" t="str">
        <f>VLOOKUP(C55,Uur!B:D,3,0)</f>
        <v>LM2 17u</v>
      </c>
    </row>
    <row r="56" spans="1:9" x14ac:dyDescent="0.2">
      <c r="A56">
        <f>+A22+12</f>
        <v>16</v>
      </c>
      <c r="B56" s="4">
        <f>VLOOKUP(C56,Uur!B:C,2,0)</f>
        <v>0.58333333333333337</v>
      </c>
      <c r="C56" t="s">
        <v>24</v>
      </c>
      <c r="D56" s="1" t="s">
        <v>3</v>
      </c>
      <c r="E56" t="s">
        <v>26</v>
      </c>
      <c r="F56" s="1">
        <v>1</v>
      </c>
      <c r="G56" s="1" t="s">
        <v>3</v>
      </c>
      <c r="H56" s="1">
        <v>7</v>
      </c>
      <c r="I56" t="str">
        <f>VLOOKUP(C56,Uur!B:D,3,0)</f>
        <v>LM2 14u</v>
      </c>
    </row>
    <row r="57" spans="1:9" x14ac:dyDescent="0.2">
      <c r="A57">
        <f>+A7+12</f>
        <v>17</v>
      </c>
      <c r="B57" s="4">
        <f>VLOOKUP(C57,Uur!B:C,2,0)</f>
        <v>0.625</v>
      </c>
      <c r="C57" t="s">
        <v>5</v>
      </c>
      <c r="D57" s="1" t="s">
        <v>3</v>
      </c>
      <c r="E57" t="s">
        <v>23</v>
      </c>
      <c r="F57" s="1">
        <v>2</v>
      </c>
      <c r="G57" s="1" t="s">
        <v>3</v>
      </c>
      <c r="H57" s="1">
        <v>3</v>
      </c>
      <c r="I57" t="str">
        <f>VLOOKUP(C57,Uur!B:D,3,0)</f>
        <v>Wikings</v>
      </c>
    </row>
    <row r="58" spans="1:9" x14ac:dyDescent="0.2">
      <c r="A58">
        <f>+A8+12</f>
        <v>18</v>
      </c>
      <c r="B58" s="4">
        <f>VLOOKUP(C58,Uur!B:C,2,0)</f>
        <v>0.64583333333333337</v>
      </c>
      <c r="C58" t="s">
        <v>22</v>
      </c>
      <c r="D58" s="1" t="s">
        <v>3</v>
      </c>
      <c r="E58" t="s">
        <v>19</v>
      </c>
      <c r="F58" s="1">
        <v>2</v>
      </c>
      <c r="G58" s="1" t="s">
        <v>3</v>
      </c>
      <c r="H58" s="1">
        <v>1</v>
      </c>
      <c r="I58" t="str">
        <f>VLOOKUP(C58,Uur!B:D,3,0)</f>
        <v>LM3 15u30</v>
      </c>
    </row>
    <row r="59" spans="1:9" x14ac:dyDescent="0.2">
      <c r="B59" s="4"/>
      <c r="G59" s="1"/>
    </row>
    <row r="60" spans="1:9" x14ac:dyDescent="0.2">
      <c r="A60">
        <f t="shared" ref="A60:A65" si="0">+A24+12</f>
        <v>19</v>
      </c>
      <c r="B60" s="4">
        <f>VLOOKUP(C60,Uur!B:C,2,0)</f>
        <v>0.58333333333333337</v>
      </c>
      <c r="C60" t="s">
        <v>9</v>
      </c>
      <c r="D60" s="1" t="s">
        <v>3</v>
      </c>
      <c r="E60" t="s">
        <v>28</v>
      </c>
      <c r="F60" s="1">
        <v>5</v>
      </c>
      <c r="G60" s="1" t="s">
        <v>3</v>
      </c>
      <c r="H60" s="1">
        <v>4</v>
      </c>
      <c r="I60" t="str">
        <f>VLOOKUP(C60,Uur!B:D,3,0)</f>
        <v>LM1 14u</v>
      </c>
    </row>
    <row r="61" spans="1:9" x14ac:dyDescent="0.2">
      <c r="A61">
        <f t="shared" si="0"/>
        <v>20</v>
      </c>
      <c r="B61" s="4">
        <f>VLOOKUP(C61,Uur!B:C,2,0)</f>
        <v>0.70833333333333337</v>
      </c>
      <c r="C61" t="s">
        <v>15</v>
      </c>
      <c r="D61" s="1" t="s">
        <v>3</v>
      </c>
      <c r="E61" t="s">
        <v>12</v>
      </c>
      <c r="F61" s="1">
        <v>2</v>
      </c>
      <c r="G61" s="1" t="s">
        <v>3</v>
      </c>
      <c r="H61" s="1">
        <v>0</v>
      </c>
      <c r="I61" t="str">
        <f>VLOOKUP(C61,Uur!B:D,3,0)</f>
        <v>LM1 17u</v>
      </c>
    </row>
    <row r="62" spans="1:9" x14ac:dyDescent="0.2">
      <c r="A62">
        <f t="shared" si="0"/>
        <v>21</v>
      </c>
      <c r="B62" s="4">
        <v>0.6875</v>
      </c>
      <c r="C62" t="s">
        <v>10</v>
      </c>
      <c r="D62" s="1" t="s">
        <v>3</v>
      </c>
      <c r="E62" t="s">
        <v>17</v>
      </c>
      <c r="F62" s="1">
        <v>2</v>
      </c>
      <c r="G62" s="1" t="s">
        <v>3</v>
      </c>
      <c r="H62" s="1">
        <v>1</v>
      </c>
      <c r="I62" t="str">
        <f>VLOOKUP(C62,Uur!B:D,3,0)</f>
        <v>Wikings</v>
      </c>
    </row>
    <row r="63" spans="1:9" x14ac:dyDescent="0.2">
      <c r="A63">
        <f t="shared" si="0"/>
        <v>22</v>
      </c>
      <c r="B63" s="4">
        <f>VLOOKUP(C63,Uur!B:C,2,0)</f>
        <v>0.58333333333333337</v>
      </c>
      <c r="C63" t="s">
        <v>8</v>
      </c>
      <c r="D63" s="1" t="s">
        <v>3</v>
      </c>
      <c r="E63" t="s">
        <v>27</v>
      </c>
      <c r="F63" s="1">
        <v>2</v>
      </c>
      <c r="G63" s="1" t="s">
        <v>3</v>
      </c>
      <c r="H63" s="1">
        <v>2</v>
      </c>
      <c r="I63" t="str">
        <f>VLOOKUP(C63,Uur!B:D,3,0)</f>
        <v>LM3 14u</v>
      </c>
    </row>
    <row r="64" spans="1:9" x14ac:dyDescent="0.2">
      <c r="A64">
        <f t="shared" si="0"/>
        <v>23</v>
      </c>
      <c r="B64" s="4">
        <f>VLOOKUP(C64,Uur!B:C,2,0)</f>
        <v>0.66666666666666663</v>
      </c>
      <c r="C64" t="s">
        <v>7</v>
      </c>
      <c r="D64" s="1" t="s">
        <v>3</v>
      </c>
      <c r="E64" t="s">
        <v>14</v>
      </c>
      <c r="F64" s="1">
        <v>8</v>
      </c>
      <c r="G64" s="1" t="s">
        <v>3</v>
      </c>
      <c r="H64" s="1">
        <v>2</v>
      </c>
      <c r="I64" t="str">
        <f>VLOOKUP(C64,Uur!B:D,3,0)</f>
        <v>Marke</v>
      </c>
    </row>
    <row r="65" spans="1:9" x14ac:dyDescent="0.2">
      <c r="A65">
        <f t="shared" si="0"/>
        <v>24</v>
      </c>
      <c r="B65" s="4">
        <f>VLOOKUP(C65,Uur!B:C,2,0)</f>
        <v>0.70833333333333337</v>
      </c>
      <c r="C65" t="s">
        <v>11</v>
      </c>
      <c r="D65" s="1" t="s">
        <v>3</v>
      </c>
      <c r="E65" t="s">
        <v>16</v>
      </c>
      <c r="F65" s="1">
        <v>7</v>
      </c>
      <c r="G65" s="1" t="s">
        <v>3</v>
      </c>
      <c r="H65" s="1">
        <v>0</v>
      </c>
      <c r="I65" t="str">
        <f>VLOOKUP(C65,Uur!B:D,3,0)</f>
        <v>Ter Biezen</v>
      </c>
    </row>
    <row r="66" spans="1:9" x14ac:dyDescent="0.2">
      <c r="B66" s="4"/>
      <c r="C66" t="s">
        <v>13</v>
      </c>
      <c r="D66" s="1" t="s">
        <v>3</v>
      </c>
      <c r="E66" t="s">
        <v>18</v>
      </c>
      <c r="G66" s="1"/>
    </row>
    <row r="67" spans="1:9" x14ac:dyDescent="0.2">
      <c r="B67" s="4"/>
      <c r="D67" s="1"/>
      <c r="G67" s="1"/>
    </row>
    <row r="68" spans="1:9" x14ac:dyDescent="0.2">
      <c r="B68" s="4"/>
      <c r="C68" s="3">
        <f>+C51+7</f>
        <v>45199</v>
      </c>
    </row>
    <row r="69" spans="1:9" x14ac:dyDescent="0.2">
      <c r="B69" s="4"/>
      <c r="D69" s="1"/>
      <c r="G69" s="1"/>
    </row>
    <row r="70" spans="1:9" x14ac:dyDescent="0.2">
      <c r="A70">
        <f t="shared" ref="A70:A71" si="1">+A53+12</f>
        <v>25</v>
      </c>
      <c r="B70" s="4">
        <f>VLOOKUP(C70,Uur!B:C,2,0)</f>
        <v>0.625</v>
      </c>
      <c r="C70" t="s">
        <v>19</v>
      </c>
      <c r="D70" s="1" t="s">
        <v>3</v>
      </c>
      <c r="E70" t="s">
        <v>5</v>
      </c>
      <c r="F70" s="1">
        <v>2</v>
      </c>
      <c r="G70" s="1" t="s">
        <v>3</v>
      </c>
      <c r="H70" s="1">
        <v>4</v>
      </c>
      <c r="I70" t="str">
        <f>VLOOKUP(C70,Uur!B:D,3,0)</f>
        <v>Zwev-Knokke</v>
      </c>
    </row>
    <row r="71" spans="1:9" x14ac:dyDescent="0.2">
      <c r="A71">
        <f t="shared" si="1"/>
        <v>26</v>
      </c>
      <c r="B71" s="4">
        <f>VLOOKUP(C71,Uur!B:C,2,0)</f>
        <v>0.58333333333333337</v>
      </c>
      <c r="C71" t="s">
        <v>21</v>
      </c>
      <c r="D71" s="1" t="s">
        <v>3</v>
      </c>
      <c r="E71" t="s">
        <v>25</v>
      </c>
      <c r="F71" s="1">
        <v>0</v>
      </c>
      <c r="G71" s="1" t="s">
        <v>3</v>
      </c>
      <c r="H71" s="1">
        <v>3</v>
      </c>
      <c r="I71" t="str">
        <f>VLOOKUP(C71,Uur!B:D,3,0)</f>
        <v>LM1 14u</v>
      </c>
    </row>
    <row r="72" spans="1:9" x14ac:dyDescent="0.2">
      <c r="A72">
        <v>27</v>
      </c>
      <c r="B72" s="4">
        <v>0.875</v>
      </c>
      <c r="C72" t="s">
        <v>20</v>
      </c>
      <c r="D72" s="1" t="s">
        <v>3</v>
      </c>
      <c r="E72" t="s">
        <v>23</v>
      </c>
      <c r="F72" s="1">
        <v>0</v>
      </c>
      <c r="G72" s="1" t="s">
        <v>3</v>
      </c>
      <c r="H72" s="1">
        <v>3</v>
      </c>
      <c r="I72" t="s">
        <v>55</v>
      </c>
    </row>
    <row r="73" spans="1:9" x14ac:dyDescent="0.2">
      <c r="A73">
        <f>+A56+12</f>
        <v>28</v>
      </c>
      <c r="B73" s="4">
        <f>VLOOKUP(C73,Uur!B:C,2,0)</f>
        <v>0.70833333333333337</v>
      </c>
      <c r="C73" t="s">
        <v>6</v>
      </c>
      <c r="D73" s="1" t="s">
        <v>3</v>
      </c>
      <c r="E73" t="s">
        <v>24</v>
      </c>
      <c r="F73" s="1">
        <v>0</v>
      </c>
      <c r="G73" s="1" t="s">
        <v>3</v>
      </c>
      <c r="H73" s="1">
        <v>5</v>
      </c>
      <c r="I73" t="str">
        <f>VLOOKUP(C73,Uur!B:D,3,0)</f>
        <v>LM2 17u</v>
      </c>
    </row>
    <row r="74" spans="1:9" x14ac:dyDescent="0.2">
      <c r="A74">
        <f>+A57+12</f>
        <v>29</v>
      </c>
      <c r="B74" s="4">
        <f>VLOOKUP(C74,Uur!B:C,2,0)</f>
        <v>0.64583333333333337</v>
      </c>
      <c r="C74" t="s">
        <v>2</v>
      </c>
      <c r="D74" s="1" t="s">
        <v>3</v>
      </c>
      <c r="E74" t="s">
        <v>22</v>
      </c>
      <c r="F74" s="1">
        <v>1</v>
      </c>
      <c r="G74" s="1" t="s">
        <v>3</v>
      </c>
      <c r="H74" s="1">
        <v>2</v>
      </c>
      <c r="I74" t="str">
        <f>VLOOKUP(C74,Uur!B:D,3,0)</f>
        <v>LM2 15u30</v>
      </c>
    </row>
    <row r="75" spans="1:9" x14ac:dyDescent="0.2">
      <c r="A75">
        <f>+A58+12</f>
        <v>30</v>
      </c>
      <c r="B75" s="4">
        <f>VLOOKUP(C75,Uur!B:C,2,0)</f>
        <v>0.66666666666666663</v>
      </c>
      <c r="C75" t="s">
        <v>26</v>
      </c>
      <c r="D75" s="1" t="s">
        <v>3</v>
      </c>
      <c r="E75" s="5" t="s">
        <v>4</v>
      </c>
      <c r="F75" s="1">
        <v>3</v>
      </c>
      <c r="G75" s="1" t="s">
        <v>3</v>
      </c>
      <c r="H75" s="1">
        <v>1</v>
      </c>
      <c r="I75" t="str">
        <f>VLOOKUP(C75,Uur!B:D,3,0)</f>
        <v>Wikings</v>
      </c>
    </row>
    <row r="76" spans="1:9" x14ac:dyDescent="0.2">
      <c r="B76" s="4"/>
      <c r="G76" s="1"/>
    </row>
    <row r="77" spans="1:9" x14ac:dyDescent="0.2">
      <c r="A77">
        <f t="shared" ref="A77:A82" si="2">+A60+12</f>
        <v>31</v>
      </c>
      <c r="B77" s="4">
        <v>0.58333333333333337</v>
      </c>
      <c r="C77" t="s">
        <v>27</v>
      </c>
      <c r="D77" s="1" t="s">
        <v>3</v>
      </c>
      <c r="E77" t="s">
        <v>9</v>
      </c>
      <c r="F77" s="1">
        <v>0</v>
      </c>
      <c r="G77" s="1" t="s">
        <v>3</v>
      </c>
      <c r="H77" s="1">
        <v>2</v>
      </c>
      <c r="I77" t="str">
        <f>VLOOKUP(C77,Uur!B:D,3,0)</f>
        <v>Bavikhove</v>
      </c>
    </row>
    <row r="78" spans="1:9" x14ac:dyDescent="0.2">
      <c r="A78">
        <f t="shared" si="2"/>
        <v>32</v>
      </c>
      <c r="B78" s="4">
        <f>VLOOKUP(C78,Uur!B:C,2,0)</f>
        <v>0.58333333333333337</v>
      </c>
      <c r="C78" t="s">
        <v>28</v>
      </c>
      <c r="D78" s="1" t="s">
        <v>3</v>
      </c>
      <c r="E78" t="s">
        <v>11</v>
      </c>
      <c r="F78" s="1">
        <v>1</v>
      </c>
      <c r="G78" s="1" t="s">
        <v>3</v>
      </c>
      <c r="H78" s="1">
        <v>6</v>
      </c>
      <c r="I78" t="str">
        <f>VLOOKUP(C78,Uur!B:D,3,0)</f>
        <v>LM2 14u</v>
      </c>
    </row>
    <row r="79" spans="1:9" x14ac:dyDescent="0.2">
      <c r="A79">
        <f t="shared" si="2"/>
        <v>33</v>
      </c>
      <c r="B79" s="4">
        <f>VLOOKUP(C79,Uur!B:C,2,0)</f>
        <v>0.64583333333333337</v>
      </c>
      <c r="C79" t="s">
        <v>12</v>
      </c>
      <c r="D79" s="1" t="s">
        <v>3</v>
      </c>
      <c r="E79" t="s">
        <v>7</v>
      </c>
      <c r="F79" s="1">
        <v>3</v>
      </c>
      <c r="G79" s="1" t="s">
        <v>3</v>
      </c>
      <c r="H79" s="1">
        <v>5</v>
      </c>
      <c r="I79" t="str">
        <f>VLOOKUP(C79,Uur!B:D,3,0)</f>
        <v>LM3 15u30</v>
      </c>
    </row>
    <row r="80" spans="1:9" x14ac:dyDescent="0.2">
      <c r="A80">
        <f t="shared" si="2"/>
        <v>34</v>
      </c>
      <c r="B80" s="4">
        <f>VLOOKUP(C80,Uur!B:C,2,0)</f>
        <v>0.64583333333333337</v>
      </c>
      <c r="C80" t="s">
        <v>16</v>
      </c>
      <c r="D80" s="1" t="s">
        <v>3</v>
      </c>
      <c r="E80" t="s">
        <v>8</v>
      </c>
      <c r="F80" s="1">
        <v>2</v>
      </c>
      <c r="G80" s="1" t="s">
        <v>3</v>
      </c>
      <c r="H80" s="1">
        <v>0</v>
      </c>
      <c r="I80" t="str">
        <f>VLOOKUP(C80,Uur!B:D,3,0)</f>
        <v>LM1 15u30</v>
      </c>
    </row>
    <row r="81" spans="1:9" x14ac:dyDescent="0.2">
      <c r="A81">
        <f t="shared" si="2"/>
        <v>35</v>
      </c>
      <c r="B81" s="4">
        <f>VLOOKUP(C81,Uur!B:C,2,0)</f>
        <v>0.58333333333333337</v>
      </c>
      <c r="C81" t="s">
        <v>17</v>
      </c>
      <c r="D81" s="1" t="s">
        <v>3</v>
      </c>
      <c r="E81" t="s">
        <v>15</v>
      </c>
      <c r="F81" s="1">
        <v>0</v>
      </c>
      <c r="G81" s="1" t="s">
        <v>3</v>
      </c>
      <c r="H81" s="1">
        <v>5</v>
      </c>
      <c r="I81" t="str">
        <f>VLOOKUP(C81,Uur!B:D,3,0)</f>
        <v>LM3 14u</v>
      </c>
    </row>
    <row r="82" spans="1:9" x14ac:dyDescent="0.2">
      <c r="A82">
        <f t="shared" si="2"/>
        <v>36</v>
      </c>
      <c r="B82" s="4">
        <f>VLOOKUP(C82,Uur!B:C,2,0)</f>
        <v>0.60416666666666674</v>
      </c>
      <c r="C82" t="s">
        <v>10</v>
      </c>
      <c r="D82" s="1" t="s">
        <v>3</v>
      </c>
      <c r="E82" t="s">
        <v>13</v>
      </c>
      <c r="F82" s="1">
        <v>1</v>
      </c>
      <c r="G82" s="1" t="s">
        <v>3</v>
      </c>
      <c r="H82" s="1">
        <v>3</v>
      </c>
      <c r="I82" t="str">
        <f>VLOOKUP(C82,Uur!B:D,3,0)</f>
        <v>Wikings</v>
      </c>
    </row>
    <row r="83" spans="1:9" x14ac:dyDescent="0.2">
      <c r="B83" s="4"/>
      <c r="C83" t="s">
        <v>14</v>
      </c>
      <c r="D83" s="1" t="s">
        <v>3</v>
      </c>
      <c r="E83" t="s">
        <v>18</v>
      </c>
      <c r="G83" s="1"/>
    </row>
    <row r="84" spans="1:9" x14ac:dyDescent="0.2">
      <c r="B84" s="4"/>
      <c r="D84" s="1"/>
      <c r="G84" s="1"/>
    </row>
    <row r="85" spans="1:9" x14ac:dyDescent="0.2">
      <c r="B85" s="4"/>
      <c r="C85" s="3">
        <f>+C68+7</f>
        <v>45206</v>
      </c>
    </row>
    <row r="86" spans="1:9" x14ac:dyDescent="0.2">
      <c r="B86" s="4"/>
      <c r="D86" s="1"/>
      <c r="G86" s="1"/>
    </row>
    <row r="87" spans="1:9" x14ac:dyDescent="0.2">
      <c r="A87">
        <f>+A70+12</f>
        <v>37</v>
      </c>
      <c r="B87" s="4">
        <f>VLOOKUP(C87,Uur!B:C,2,0)</f>
        <v>0.64583333333333337</v>
      </c>
      <c r="C87" t="s">
        <v>20</v>
      </c>
      <c r="D87" s="1" t="s">
        <v>3</v>
      </c>
      <c r="E87" t="s">
        <v>21</v>
      </c>
      <c r="F87" s="1">
        <v>3</v>
      </c>
      <c r="G87" s="1" t="s">
        <v>3</v>
      </c>
      <c r="H87" s="1">
        <v>1</v>
      </c>
      <c r="I87" t="str">
        <f>VLOOKUP(C87,Uur!B:D,3,0)</f>
        <v>LM2 15u30</v>
      </c>
    </row>
    <row r="88" spans="1:9" x14ac:dyDescent="0.2">
      <c r="A88">
        <f>+A71+12</f>
        <v>38</v>
      </c>
      <c r="B88" s="4">
        <f>VLOOKUP(C88,Uur!B:C,2,0)</f>
        <v>0.64583333333333337</v>
      </c>
      <c r="C88" t="s">
        <v>4</v>
      </c>
      <c r="D88" s="1" t="s">
        <v>3</v>
      </c>
      <c r="E88" t="s">
        <v>6</v>
      </c>
      <c r="F88" s="1">
        <v>1</v>
      </c>
      <c r="G88" s="1" t="s">
        <v>3</v>
      </c>
      <c r="H88" s="1">
        <v>1</v>
      </c>
      <c r="I88" t="str">
        <f>VLOOKUP(C88,Uur!B:D,3,0)</f>
        <v>Ter Biezen</v>
      </c>
    </row>
    <row r="89" spans="1:9" x14ac:dyDescent="0.2">
      <c r="A89">
        <v>39</v>
      </c>
      <c r="B89" s="4">
        <f>VLOOKUP(C89,Uur!B:C,2,0)</f>
        <v>0.70833333333333337</v>
      </c>
      <c r="C89" t="s">
        <v>25</v>
      </c>
      <c r="D89" s="1" t="s">
        <v>3</v>
      </c>
      <c r="E89" t="s">
        <v>2</v>
      </c>
      <c r="F89" s="1">
        <v>2</v>
      </c>
      <c r="G89" s="1" t="s">
        <v>3</v>
      </c>
      <c r="H89" s="1">
        <v>0</v>
      </c>
      <c r="I89" t="str">
        <f>VLOOKUP(C89,Uur!B:D,3,0)</f>
        <v>LM2 17u</v>
      </c>
    </row>
    <row r="90" spans="1:9" x14ac:dyDescent="0.2">
      <c r="A90">
        <f t="shared" ref="A90:A92" si="3">+A73+12</f>
        <v>40</v>
      </c>
      <c r="B90" s="4">
        <f>VLOOKUP(C90,Uur!B:C,2,0)</f>
        <v>0.58333333333333337</v>
      </c>
      <c r="C90" t="s">
        <v>24</v>
      </c>
      <c r="D90" s="1" t="s">
        <v>3</v>
      </c>
      <c r="E90" t="s">
        <v>19</v>
      </c>
      <c r="F90" s="1">
        <v>1</v>
      </c>
      <c r="G90" s="1" t="s">
        <v>3</v>
      </c>
      <c r="H90" s="1">
        <v>5</v>
      </c>
      <c r="I90" t="str">
        <f>VLOOKUP(C90,Uur!B:D,3,0)</f>
        <v>LM2 14u</v>
      </c>
    </row>
    <row r="91" spans="1:9" x14ac:dyDescent="0.2">
      <c r="A91">
        <f t="shared" si="3"/>
        <v>41</v>
      </c>
      <c r="B91" s="4">
        <f>VLOOKUP(C91,Uur!B:C,2,0)</f>
        <v>0.625</v>
      </c>
      <c r="C91" t="s">
        <v>5</v>
      </c>
      <c r="D91" s="1" t="s">
        <v>3</v>
      </c>
      <c r="E91" t="s">
        <v>26</v>
      </c>
      <c r="F91" s="1">
        <v>1</v>
      </c>
      <c r="G91" s="1" t="s">
        <v>3</v>
      </c>
      <c r="H91" s="1">
        <v>5</v>
      </c>
      <c r="I91" t="str">
        <f>VLOOKUP(C91,Uur!B:D,3,0)</f>
        <v>Wikings</v>
      </c>
    </row>
    <row r="92" spans="1:9" x14ac:dyDescent="0.2">
      <c r="A92">
        <f t="shared" si="3"/>
        <v>42</v>
      </c>
      <c r="B92" s="4">
        <f>VLOOKUP(C92,Uur!B:C,2,0)</f>
        <v>0.64583333333333337</v>
      </c>
      <c r="C92" s="5" t="s">
        <v>22</v>
      </c>
      <c r="D92" s="1" t="s">
        <v>3</v>
      </c>
      <c r="E92" t="s">
        <v>23</v>
      </c>
      <c r="F92" s="1">
        <v>0</v>
      </c>
      <c r="G92" s="1" t="s">
        <v>3</v>
      </c>
      <c r="H92" s="1">
        <v>3</v>
      </c>
      <c r="I92" t="str">
        <f>VLOOKUP(C92,Uur!B:D,3,0)</f>
        <v>LM3 15u30</v>
      </c>
    </row>
    <row r="93" spans="1:9" x14ac:dyDescent="0.2">
      <c r="B93" s="4"/>
      <c r="G93" s="1"/>
    </row>
    <row r="94" spans="1:9" x14ac:dyDescent="0.2">
      <c r="A94">
        <f t="shared" ref="A94:A99" si="4">+A77+12</f>
        <v>43</v>
      </c>
      <c r="B94" s="4">
        <f>VLOOKUP(C94,Uur!B:C,2,0)</f>
        <v>0.66666666666666663</v>
      </c>
      <c r="C94" t="s">
        <v>27</v>
      </c>
      <c r="D94" s="1" t="s">
        <v>3</v>
      </c>
      <c r="E94" t="s">
        <v>14</v>
      </c>
      <c r="F94" s="1">
        <v>0</v>
      </c>
      <c r="G94" s="1" t="s">
        <v>3</v>
      </c>
      <c r="H94" s="1">
        <v>1</v>
      </c>
      <c r="I94" t="str">
        <f>VLOOKUP(C94,Uur!B:D,3,0)</f>
        <v>Bavikhove</v>
      </c>
    </row>
    <row r="95" spans="1:9" x14ac:dyDescent="0.2">
      <c r="A95">
        <f t="shared" si="4"/>
        <v>44</v>
      </c>
      <c r="B95" s="4">
        <f>VLOOKUP(C95,Uur!B:C,2,0)</f>
        <v>0.58333333333333337</v>
      </c>
      <c r="C95" t="s">
        <v>9</v>
      </c>
      <c r="D95" s="1" t="s">
        <v>3</v>
      </c>
      <c r="E95" t="s">
        <v>16</v>
      </c>
      <c r="F95" s="1">
        <v>4</v>
      </c>
      <c r="G95" s="1" t="s">
        <v>3</v>
      </c>
      <c r="H95" s="1">
        <v>1</v>
      </c>
      <c r="I95" t="str">
        <f>VLOOKUP(C95,Uur!B:D,3,0)</f>
        <v>LM1 14u</v>
      </c>
    </row>
    <row r="96" spans="1:9" x14ac:dyDescent="0.2">
      <c r="A96">
        <f t="shared" si="4"/>
        <v>45</v>
      </c>
      <c r="B96" s="4">
        <f>VLOOKUP(C96,Uur!B:C,2,0)</f>
        <v>0.64583333333333337</v>
      </c>
      <c r="C96" t="s">
        <v>13</v>
      </c>
      <c r="D96" s="1" t="s">
        <v>3</v>
      </c>
      <c r="E96" t="s">
        <v>11</v>
      </c>
      <c r="F96" s="1">
        <v>0</v>
      </c>
      <c r="G96" s="1" t="s">
        <v>3</v>
      </c>
      <c r="H96" s="1">
        <v>1</v>
      </c>
      <c r="I96" t="str">
        <f>VLOOKUP(C96,Uur!B:D,3,0)</f>
        <v>LM1 15u30</v>
      </c>
    </row>
    <row r="97" spans="1:9" x14ac:dyDescent="0.2">
      <c r="A97">
        <f t="shared" si="4"/>
        <v>46</v>
      </c>
      <c r="B97" s="4">
        <v>0.625</v>
      </c>
      <c r="C97" t="s">
        <v>7</v>
      </c>
      <c r="D97" s="1" t="s">
        <v>3</v>
      </c>
      <c r="E97" t="s">
        <v>17</v>
      </c>
      <c r="F97" s="1">
        <v>4</v>
      </c>
      <c r="G97" s="1" t="s">
        <v>3</v>
      </c>
      <c r="H97" s="1">
        <v>0</v>
      </c>
      <c r="I97" t="str">
        <f>VLOOKUP(C97,Uur!B:D,3,0)</f>
        <v>Marke</v>
      </c>
    </row>
    <row r="98" spans="1:9" x14ac:dyDescent="0.2">
      <c r="A98">
        <f t="shared" si="4"/>
        <v>47</v>
      </c>
      <c r="B98" s="4">
        <f>VLOOKUP(C98,Uur!B:C,2,0)</f>
        <v>0.58333333333333337</v>
      </c>
      <c r="C98" t="s">
        <v>8</v>
      </c>
      <c r="D98" s="1" t="s">
        <v>3</v>
      </c>
      <c r="E98" t="s">
        <v>12</v>
      </c>
      <c r="F98" s="1">
        <v>2</v>
      </c>
      <c r="G98" s="1" t="s">
        <v>3</v>
      </c>
      <c r="H98" s="1">
        <v>1</v>
      </c>
      <c r="I98" t="str">
        <f>VLOOKUP(C98,Uur!B:D,3,0)</f>
        <v>LM3 14u</v>
      </c>
    </row>
    <row r="99" spans="1:9" x14ac:dyDescent="0.2">
      <c r="A99">
        <f t="shared" si="4"/>
        <v>48</v>
      </c>
      <c r="B99" s="4">
        <f>VLOOKUP(C99,Uur!B:C,2,0)</f>
        <v>0.70833333333333337</v>
      </c>
      <c r="C99" t="s">
        <v>15</v>
      </c>
      <c r="D99" s="1" t="s">
        <v>3</v>
      </c>
      <c r="E99" t="s">
        <v>28</v>
      </c>
      <c r="F99" s="1">
        <v>1</v>
      </c>
      <c r="G99" s="1" t="s">
        <v>3</v>
      </c>
      <c r="H99" s="1">
        <v>1</v>
      </c>
      <c r="I99" t="str">
        <f>VLOOKUP(C99,Uur!B:D,3,0)</f>
        <v>LM1 17u</v>
      </c>
    </row>
    <row r="100" spans="1:9" x14ac:dyDescent="0.2">
      <c r="B100" s="4"/>
      <c r="C100" s="5" t="s">
        <v>10</v>
      </c>
      <c r="D100" s="1" t="s">
        <v>3</v>
      </c>
      <c r="E100" t="s">
        <v>18</v>
      </c>
      <c r="G100" s="1"/>
    </row>
    <row r="101" spans="1:9" x14ac:dyDescent="0.2">
      <c r="B101" s="4"/>
      <c r="C101" s="1"/>
      <c r="D101" s="1"/>
      <c r="E101" s="1"/>
      <c r="G101" s="1"/>
    </row>
    <row r="102" spans="1:9" x14ac:dyDescent="0.2">
      <c r="B102" s="4"/>
      <c r="C102" s="3">
        <f>+C85+7</f>
        <v>45213</v>
      </c>
      <c r="D102" s="1"/>
      <c r="G102" s="1"/>
    </row>
    <row r="103" spans="1:9" x14ac:dyDescent="0.2">
      <c r="B103" s="4"/>
      <c r="D103" s="1"/>
      <c r="G103" s="1"/>
    </row>
    <row r="104" spans="1:9" x14ac:dyDescent="0.2">
      <c r="A104">
        <f t="shared" ref="A104:A109" si="5">+A87+12</f>
        <v>49</v>
      </c>
      <c r="B104" s="4">
        <f>VLOOKUP(C104,Uur!B:C,2,0)</f>
        <v>0.64583333333333337</v>
      </c>
      <c r="C104" t="s">
        <v>20</v>
      </c>
      <c r="D104" s="1" t="s">
        <v>3</v>
      </c>
      <c r="E104" t="s">
        <v>4</v>
      </c>
      <c r="F104" s="1">
        <v>3</v>
      </c>
      <c r="G104" s="1" t="s">
        <v>3</v>
      </c>
      <c r="H104" s="1">
        <v>1</v>
      </c>
      <c r="I104" t="str">
        <f>VLOOKUP(C104,Uur!B:D,3,0)</f>
        <v>LM2 15u30</v>
      </c>
    </row>
    <row r="105" spans="1:9" x14ac:dyDescent="0.2">
      <c r="A105">
        <f t="shared" si="5"/>
        <v>50</v>
      </c>
      <c r="B105" s="4">
        <f>VLOOKUP(C105,Uur!B:C,2,0)</f>
        <v>0.58333333333333337</v>
      </c>
      <c r="C105" t="s">
        <v>21</v>
      </c>
      <c r="D105" s="1" t="s">
        <v>3</v>
      </c>
      <c r="E105" t="s">
        <v>2</v>
      </c>
      <c r="F105" s="1">
        <v>1</v>
      </c>
      <c r="G105" s="1" t="s">
        <v>3</v>
      </c>
      <c r="H105" s="1">
        <v>0</v>
      </c>
      <c r="I105" t="str">
        <f>VLOOKUP(C105,Uur!B:D,3,0)</f>
        <v>LM1 14u</v>
      </c>
    </row>
    <row r="106" spans="1:9" x14ac:dyDescent="0.2">
      <c r="A106">
        <f t="shared" si="5"/>
        <v>51</v>
      </c>
      <c r="B106" s="4">
        <f>VLOOKUP(C106,Uur!B:C,2,0)</f>
        <v>0.70833333333333337</v>
      </c>
      <c r="C106" t="s">
        <v>23</v>
      </c>
      <c r="D106" s="1" t="s">
        <v>3</v>
      </c>
      <c r="E106" t="s">
        <v>19</v>
      </c>
      <c r="F106" s="1">
        <v>1</v>
      </c>
      <c r="G106" s="1" t="s">
        <v>3</v>
      </c>
      <c r="H106" s="1">
        <v>4</v>
      </c>
      <c r="I106" t="str">
        <f>VLOOKUP(C106,Uur!B:D,3,0)</f>
        <v>LM1 17u</v>
      </c>
    </row>
    <row r="107" spans="1:9" x14ac:dyDescent="0.2">
      <c r="A107">
        <f t="shared" si="5"/>
        <v>52</v>
      </c>
      <c r="B107" s="4">
        <f>VLOOKUP(C107,Uur!B:C,2,0)</f>
        <v>0.70833333333333337</v>
      </c>
      <c r="C107" t="s">
        <v>25</v>
      </c>
      <c r="D107" s="1" t="s">
        <v>3</v>
      </c>
      <c r="E107" t="s">
        <v>24</v>
      </c>
      <c r="F107" s="15" t="s">
        <v>52</v>
      </c>
      <c r="G107" s="15"/>
      <c r="H107" s="15"/>
      <c r="I107" t="str">
        <f>VLOOKUP(C107,Uur!B:D,3,0)</f>
        <v>LM2 17u</v>
      </c>
    </row>
    <row r="108" spans="1:9" x14ac:dyDescent="0.2">
      <c r="A108">
        <f t="shared" si="5"/>
        <v>53</v>
      </c>
      <c r="B108" s="4">
        <f>VLOOKUP(C108,Uur!B:C,2,0)</f>
        <v>0.66666666666666663</v>
      </c>
      <c r="C108" t="s">
        <v>26</v>
      </c>
      <c r="D108" s="1" t="s">
        <v>3</v>
      </c>
      <c r="E108" t="s">
        <v>6</v>
      </c>
      <c r="F108" s="1">
        <v>9</v>
      </c>
      <c r="G108" s="1" t="s">
        <v>3</v>
      </c>
      <c r="H108" s="1">
        <v>0</v>
      </c>
      <c r="I108" t="str">
        <f>VLOOKUP(C108,Uur!B:D,3,0)</f>
        <v>Wikings</v>
      </c>
    </row>
    <row r="109" spans="1:9" x14ac:dyDescent="0.2">
      <c r="A109">
        <f t="shared" si="5"/>
        <v>54</v>
      </c>
      <c r="B109" s="4">
        <f>VLOOKUP(C109,Uur!B:C,2,0)</f>
        <v>0.64583333333333337</v>
      </c>
      <c r="C109" s="5" t="s">
        <v>22</v>
      </c>
      <c r="D109" s="1" t="s">
        <v>3</v>
      </c>
      <c r="E109" t="s">
        <v>5</v>
      </c>
      <c r="F109" s="1">
        <v>1</v>
      </c>
      <c r="G109" s="1" t="s">
        <v>3</v>
      </c>
      <c r="H109" s="1">
        <v>2</v>
      </c>
      <c r="I109" t="str">
        <f>VLOOKUP(C109,Uur!B:D,3,0)</f>
        <v>LM3 15u30</v>
      </c>
    </row>
    <row r="110" spans="1:9" x14ac:dyDescent="0.2">
      <c r="B110" s="4"/>
      <c r="G110" s="1"/>
    </row>
    <row r="111" spans="1:9" x14ac:dyDescent="0.2">
      <c r="A111">
        <f t="shared" ref="A111:A116" si="6">+A94+12</f>
        <v>55</v>
      </c>
      <c r="B111" s="4">
        <f>VLOOKUP(C111,Uur!B:C,2,0)</f>
        <v>0.58333333333333337</v>
      </c>
      <c r="C111" t="s">
        <v>28</v>
      </c>
      <c r="D111" s="1" t="s">
        <v>3</v>
      </c>
      <c r="E111" t="s">
        <v>13</v>
      </c>
      <c r="F111" s="1">
        <v>0</v>
      </c>
      <c r="G111" s="1" t="s">
        <v>3</v>
      </c>
      <c r="H111" s="1">
        <v>4</v>
      </c>
      <c r="I111" t="str">
        <f>VLOOKUP(C111,Uur!B:D,3,0)</f>
        <v>LM2 14u</v>
      </c>
    </row>
    <row r="112" spans="1:9" x14ac:dyDescent="0.2">
      <c r="A112">
        <f t="shared" si="6"/>
        <v>56</v>
      </c>
      <c r="B112" s="4">
        <f>VLOOKUP(C112,Uur!B:C,2,0)</f>
        <v>0.64583333333333337</v>
      </c>
      <c r="C112" t="s">
        <v>16</v>
      </c>
      <c r="D112" s="1" t="s">
        <v>3</v>
      </c>
      <c r="E112" t="s">
        <v>12</v>
      </c>
      <c r="F112" s="1">
        <v>3</v>
      </c>
      <c r="G112" s="1" t="s">
        <v>3</v>
      </c>
      <c r="H112" s="1">
        <v>1</v>
      </c>
      <c r="I112" t="str">
        <f>VLOOKUP(C112,Uur!B:D,3,0)</f>
        <v>LM1 15u30</v>
      </c>
    </row>
    <row r="113" spans="1:9" x14ac:dyDescent="0.2">
      <c r="A113">
        <f t="shared" si="6"/>
        <v>57</v>
      </c>
      <c r="B113" s="4">
        <f>VLOOKUP(C113,Uur!B:C,2,0)</f>
        <v>0.66666666666666663</v>
      </c>
      <c r="C113" t="s">
        <v>7</v>
      </c>
      <c r="D113" s="1" t="s">
        <v>3</v>
      </c>
      <c r="E113" t="s">
        <v>27</v>
      </c>
      <c r="F113" s="1">
        <v>2</v>
      </c>
      <c r="G113" s="1" t="s">
        <v>3</v>
      </c>
      <c r="H113" s="1">
        <v>3</v>
      </c>
      <c r="I113" t="str">
        <f>VLOOKUP(C113,Uur!B:D,3,0)</f>
        <v>Marke</v>
      </c>
    </row>
    <row r="114" spans="1:9" x14ac:dyDescent="0.2">
      <c r="A114">
        <f t="shared" si="6"/>
        <v>58</v>
      </c>
      <c r="B114" s="4">
        <f>VLOOKUP(C114,Uur!B:C,2,0)</f>
        <v>0.64583333333333337</v>
      </c>
      <c r="C114" t="s">
        <v>14</v>
      </c>
      <c r="D114" s="1" t="s">
        <v>3</v>
      </c>
      <c r="E114" t="s">
        <v>8</v>
      </c>
      <c r="F114" s="1">
        <v>0</v>
      </c>
      <c r="G114" s="1" t="s">
        <v>3</v>
      </c>
      <c r="H114" s="1">
        <v>6</v>
      </c>
      <c r="I114" t="str">
        <f>VLOOKUP(C114,Uur!B:D,3,0)</f>
        <v>Ter Biezen</v>
      </c>
    </row>
    <row r="115" spans="1:9" x14ac:dyDescent="0.2">
      <c r="A115">
        <f t="shared" si="6"/>
        <v>59</v>
      </c>
      <c r="B115" s="4">
        <f>VLOOKUP(C115,Uur!B:C,2,0)</f>
        <v>0.58333333333333337</v>
      </c>
      <c r="C115" t="s">
        <v>17</v>
      </c>
      <c r="D115" s="1" t="s">
        <v>3</v>
      </c>
      <c r="E115" t="s">
        <v>11</v>
      </c>
      <c r="F115" s="1">
        <v>0</v>
      </c>
      <c r="G115" s="1" t="s">
        <v>3</v>
      </c>
      <c r="H115" s="1">
        <v>6</v>
      </c>
      <c r="I115" t="str">
        <f>VLOOKUP(C115,Uur!B:D,3,0)</f>
        <v>LM3 14u</v>
      </c>
    </row>
    <row r="116" spans="1:9" x14ac:dyDescent="0.2">
      <c r="A116">
        <f t="shared" si="6"/>
        <v>60</v>
      </c>
      <c r="B116" s="4">
        <f>VLOOKUP(C116,Uur!B:C,2,0)</f>
        <v>0.60416666666666674</v>
      </c>
      <c r="C116" t="s">
        <v>10</v>
      </c>
      <c r="D116" s="1" t="s">
        <v>3</v>
      </c>
      <c r="E116" t="s">
        <v>15</v>
      </c>
      <c r="F116" s="1">
        <v>3</v>
      </c>
      <c r="G116" s="1" t="s">
        <v>3</v>
      </c>
      <c r="H116" s="1">
        <v>1</v>
      </c>
      <c r="I116" t="str">
        <f>VLOOKUP(C116,Uur!B:D,3,0)</f>
        <v>Wikings</v>
      </c>
    </row>
    <row r="117" spans="1:9" x14ac:dyDescent="0.2">
      <c r="B117" s="4"/>
      <c r="C117" t="s">
        <v>9</v>
      </c>
      <c r="D117" s="1" t="s">
        <v>3</v>
      </c>
      <c r="E117" t="s">
        <v>18</v>
      </c>
      <c r="G117" s="1"/>
    </row>
    <row r="118" spans="1:9" x14ac:dyDescent="0.2">
      <c r="B118" s="4"/>
      <c r="D118" s="1"/>
      <c r="G118" s="1"/>
    </row>
    <row r="119" spans="1:9" x14ac:dyDescent="0.2">
      <c r="B119" s="4"/>
      <c r="C119" s="3">
        <f>+C102+7</f>
        <v>45220</v>
      </c>
    </row>
    <row r="120" spans="1:9" x14ac:dyDescent="0.2">
      <c r="B120" s="4"/>
      <c r="D120" s="1"/>
      <c r="G120" s="1"/>
    </row>
    <row r="121" spans="1:9" x14ac:dyDescent="0.2">
      <c r="A121">
        <f t="shared" ref="A121:A126" si="7">+A104+12</f>
        <v>61</v>
      </c>
      <c r="B121" s="4">
        <f>VLOOKUP(C121,Uur!B:C,2,0)</f>
        <v>0.625</v>
      </c>
      <c r="C121" t="s">
        <v>19</v>
      </c>
      <c r="D121" s="1" t="s">
        <v>3</v>
      </c>
      <c r="E121" t="s">
        <v>21</v>
      </c>
      <c r="F121" s="1">
        <v>0</v>
      </c>
      <c r="G121" s="1" t="s">
        <v>3</v>
      </c>
      <c r="H121" s="1">
        <v>2</v>
      </c>
      <c r="I121" t="str">
        <f>VLOOKUP(C121,Uur!B:D,3,0)</f>
        <v>Zwev-Knokke</v>
      </c>
    </row>
    <row r="122" spans="1:9" x14ac:dyDescent="0.2">
      <c r="A122">
        <f t="shared" si="7"/>
        <v>62</v>
      </c>
      <c r="B122" s="4">
        <f>VLOOKUP(C122,Uur!B:C,2,0)</f>
        <v>0.64583333333333337</v>
      </c>
      <c r="C122" t="s">
        <v>4</v>
      </c>
      <c r="D122" s="1" t="s">
        <v>3</v>
      </c>
      <c r="E122" t="s">
        <v>25</v>
      </c>
      <c r="F122" s="1">
        <v>0</v>
      </c>
      <c r="G122" s="1" t="s">
        <v>3</v>
      </c>
      <c r="H122" s="1">
        <v>3</v>
      </c>
      <c r="I122" t="str">
        <f>VLOOKUP(C122,Uur!B:D,3,0)</f>
        <v>Ter Biezen</v>
      </c>
    </row>
    <row r="123" spans="1:9" x14ac:dyDescent="0.2">
      <c r="A123">
        <f t="shared" si="7"/>
        <v>63</v>
      </c>
      <c r="B123" s="4">
        <f>VLOOKUP(C123,Uur!B:C,2,0)</f>
        <v>0.70833333333333337</v>
      </c>
      <c r="C123" t="s">
        <v>6</v>
      </c>
      <c r="D123" s="1" t="s">
        <v>3</v>
      </c>
      <c r="E123" t="s">
        <v>20</v>
      </c>
      <c r="F123" s="1">
        <v>3</v>
      </c>
      <c r="G123" s="1" t="s">
        <v>3</v>
      </c>
      <c r="H123" s="1">
        <v>4</v>
      </c>
      <c r="I123" t="str">
        <f>VLOOKUP(C123,Uur!B:D,3,0)</f>
        <v>LM2 17u</v>
      </c>
    </row>
    <row r="124" spans="1:9" x14ac:dyDescent="0.2">
      <c r="A124">
        <f t="shared" si="7"/>
        <v>64</v>
      </c>
      <c r="B124" s="4">
        <f>VLOOKUP(C124,Uur!B:C,2,0)</f>
        <v>0.64583333333333337</v>
      </c>
      <c r="C124" t="s">
        <v>2</v>
      </c>
      <c r="D124" s="1" t="s">
        <v>3</v>
      </c>
      <c r="E124" t="s">
        <v>23</v>
      </c>
      <c r="F124" s="1">
        <v>0</v>
      </c>
      <c r="G124" s="1" t="s">
        <v>3</v>
      </c>
      <c r="H124" s="1">
        <v>3</v>
      </c>
      <c r="I124" t="str">
        <f>VLOOKUP(C124,Uur!B:D,3,0)</f>
        <v>LM2 15u30</v>
      </c>
    </row>
    <row r="125" spans="1:9" x14ac:dyDescent="0.2">
      <c r="A125">
        <f t="shared" si="7"/>
        <v>65</v>
      </c>
      <c r="B125" s="4">
        <v>0.45833333333333331</v>
      </c>
      <c r="C125" t="s">
        <v>24</v>
      </c>
      <c r="D125" s="1" t="s">
        <v>3</v>
      </c>
      <c r="E125" t="s">
        <v>5</v>
      </c>
      <c r="F125" s="1">
        <v>3</v>
      </c>
      <c r="G125" s="1" t="s">
        <v>3</v>
      </c>
      <c r="H125" s="1">
        <v>0</v>
      </c>
      <c r="I125" t="s">
        <v>56</v>
      </c>
    </row>
    <row r="126" spans="1:9" x14ac:dyDescent="0.2">
      <c r="A126">
        <f t="shared" si="7"/>
        <v>66</v>
      </c>
      <c r="B126" s="4">
        <v>0.52083333333333337</v>
      </c>
      <c r="C126" s="5" t="s">
        <v>22</v>
      </c>
      <c r="D126" s="1" t="s">
        <v>3</v>
      </c>
      <c r="E126" t="s">
        <v>26</v>
      </c>
      <c r="F126" s="1">
        <v>1</v>
      </c>
      <c r="G126" s="1" t="s">
        <v>3</v>
      </c>
      <c r="H126" s="1">
        <v>4</v>
      </c>
      <c r="I126" t="s">
        <v>54</v>
      </c>
    </row>
    <row r="127" spans="1:9" x14ac:dyDescent="0.2">
      <c r="B127" s="4"/>
      <c r="G127" s="1"/>
    </row>
    <row r="128" spans="1:9" x14ac:dyDescent="0.2">
      <c r="A128">
        <f t="shared" ref="A128:A133" si="8">+A111+12</f>
        <v>67</v>
      </c>
      <c r="B128" s="4">
        <v>0.58333333333333337</v>
      </c>
      <c r="C128" t="s">
        <v>27</v>
      </c>
      <c r="D128" s="1" t="s">
        <v>3</v>
      </c>
      <c r="E128" t="s">
        <v>16</v>
      </c>
      <c r="F128" s="1">
        <v>3</v>
      </c>
      <c r="G128" s="1" t="s">
        <v>3</v>
      </c>
      <c r="H128" s="1">
        <v>1</v>
      </c>
      <c r="I128" t="str">
        <f>VLOOKUP(C128,Uur!B:D,3,0)</f>
        <v>Bavikhove</v>
      </c>
    </row>
    <row r="129" spans="1:9" x14ac:dyDescent="0.2">
      <c r="A129">
        <f t="shared" si="8"/>
        <v>68</v>
      </c>
      <c r="B129" s="4">
        <f>VLOOKUP(C129,Uur!B:C,2,0)</f>
        <v>0.58333333333333337</v>
      </c>
      <c r="C129" t="s">
        <v>28</v>
      </c>
      <c r="D129" s="1" t="s">
        <v>3</v>
      </c>
      <c r="E129" t="s">
        <v>12</v>
      </c>
      <c r="F129" s="1">
        <v>3</v>
      </c>
      <c r="G129" s="1" t="s">
        <v>3</v>
      </c>
      <c r="H129" s="1">
        <v>1</v>
      </c>
      <c r="I129" t="str">
        <f>VLOOKUP(C129,Uur!B:D,3,0)</f>
        <v>LM2 14u</v>
      </c>
    </row>
    <row r="130" spans="1:9" x14ac:dyDescent="0.2">
      <c r="A130">
        <f t="shared" si="8"/>
        <v>69</v>
      </c>
      <c r="B130" s="4">
        <f>VLOOKUP(C130,Uur!B:C,2,0)</f>
        <v>0.58333333333333337</v>
      </c>
      <c r="C130" t="s">
        <v>9</v>
      </c>
      <c r="D130" s="1" t="s">
        <v>3</v>
      </c>
      <c r="E130" t="s">
        <v>7</v>
      </c>
      <c r="F130" s="1">
        <v>1</v>
      </c>
      <c r="G130" s="1" t="s">
        <v>3</v>
      </c>
      <c r="H130" s="1">
        <v>1</v>
      </c>
      <c r="I130" t="str">
        <f>VLOOKUP(C130,Uur!B:D,3,0)</f>
        <v>LM1 14u</v>
      </c>
    </row>
    <row r="131" spans="1:9" x14ac:dyDescent="0.2">
      <c r="A131">
        <f t="shared" si="8"/>
        <v>70</v>
      </c>
      <c r="B131" s="4">
        <v>0.52083333333333337</v>
      </c>
      <c r="C131" t="s">
        <v>13</v>
      </c>
      <c r="D131" s="1" t="s">
        <v>3</v>
      </c>
      <c r="E131" t="s">
        <v>17</v>
      </c>
      <c r="F131" s="1">
        <v>4</v>
      </c>
      <c r="G131" s="1" t="s">
        <v>3</v>
      </c>
      <c r="H131" s="1">
        <v>3</v>
      </c>
      <c r="I131" t="s">
        <v>58</v>
      </c>
    </row>
    <row r="132" spans="1:9" x14ac:dyDescent="0.2">
      <c r="A132">
        <f t="shared" si="8"/>
        <v>71</v>
      </c>
      <c r="B132" s="4">
        <v>0.5625</v>
      </c>
      <c r="C132" t="s">
        <v>11</v>
      </c>
      <c r="D132" s="1" t="s">
        <v>3</v>
      </c>
      <c r="E132" t="s">
        <v>10</v>
      </c>
      <c r="F132" s="1">
        <v>4</v>
      </c>
      <c r="G132" s="1" t="s">
        <v>3</v>
      </c>
      <c r="H132" s="1">
        <v>1</v>
      </c>
      <c r="I132" t="str">
        <f>VLOOKUP(C132,Uur!B:D,3,0)</f>
        <v>Ter Biezen</v>
      </c>
    </row>
    <row r="133" spans="1:9" x14ac:dyDescent="0.2">
      <c r="A133">
        <f t="shared" si="8"/>
        <v>72</v>
      </c>
      <c r="B133" s="4">
        <v>0.58333333333333337</v>
      </c>
      <c r="C133" t="s">
        <v>15</v>
      </c>
      <c r="D133" s="1" t="s">
        <v>3</v>
      </c>
      <c r="E133" t="s">
        <v>14</v>
      </c>
      <c r="F133" s="1">
        <v>4</v>
      </c>
      <c r="G133" s="1" t="s">
        <v>3</v>
      </c>
      <c r="H133" s="1">
        <v>1</v>
      </c>
      <c r="I133" t="s">
        <v>57</v>
      </c>
    </row>
    <row r="134" spans="1:9" x14ac:dyDescent="0.2">
      <c r="B134" s="4"/>
      <c r="C134" t="s">
        <v>8</v>
      </c>
      <c r="D134" s="1" t="s">
        <v>3</v>
      </c>
      <c r="E134" t="s">
        <v>18</v>
      </c>
      <c r="G134" s="1"/>
    </row>
    <row r="135" spans="1:9" x14ac:dyDescent="0.2">
      <c r="B135" s="4"/>
      <c r="D135" s="1"/>
      <c r="G135" s="1"/>
    </row>
    <row r="136" spans="1:9" x14ac:dyDescent="0.2">
      <c r="B136" s="4"/>
      <c r="C136" s="3">
        <f>+C119+7</f>
        <v>45227</v>
      </c>
      <c r="D136" s="1"/>
      <c r="G136" s="1"/>
    </row>
    <row r="137" spans="1:9" x14ac:dyDescent="0.2">
      <c r="B137" s="4"/>
      <c r="C137" s="3"/>
      <c r="D137" s="1"/>
      <c r="G137" s="1"/>
    </row>
    <row r="138" spans="1:9" x14ac:dyDescent="0.2">
      <c r="A138">
        <f>+A121+12</f>
        <v>73</v>
      </c>
      <c r="B138" s="4">
        <f>VLOOKUP(C138,Uur!B:C,2,0)</f>
        <v>0.625</v>
      </c>
      <c r="C138" t="s">
        <v>19</v>
      </c>
      <c r="D138" s="1" t="s">
        <v>3</v>
      </c>
      <c r="E138" t="s">
        <v>6</v>
      </c>
      <c r="F138" s="1">
        <v>0</v>
      </c>
      <c r="G138" s="1" t="s">
        <v>3</v>
      </c>
      <c r="H138" s="1">
        <v>1</v>
      </c>
      <c r="I138" t="str">
        <f>VLOOKUP(C138,Uur!B:D,3,0)</f>
        <v>Zwev-Knokke</v>
      </c>
    </row>
    <row r="139" spans="1:9" x14ac:dyDescent="0.2">
      <c r="A139">
        <f>+A122+12</f>
        <v>74</v>
      </c>
      <c r="B139" s="4">
        <f>VLOOKUP(C139,Uur!B:C,2,0)</f>
        <v>0.64583333333333337</v>
      </c>
      <c r="C139" t="s">
        <v>20</v>
      </c>
      <c r="D139" s="1" t="s">
        <v>3</v>
      </c>
      <c r="E139" t="s">
        <v>5</v>
      </c>
      <c r="F139" s="1">
        <v>2</v>
      </c>
      <c r="G139" s="1" t="s">
        <v>3</v>
      </c>
      <c r="H139" s="1">
        <v>3</v>
      </c>
      <c r="I139" t="str">
        <f>VLOOKUP(C139,Uur!B:D,3,0)</f>
        <v>LM2 15u30</v>
      </c>
    </row>
    <row r="140" spans="1:9" x14ac:dyDescent="0.2">
      <c r="A140">
        <f>+A124+12</f>
        <v>76</v>
      </c>
      <c r="B140" s="4">
        <f>VLOOKUP(C140,Uur!B:C,2,0)</f>
        <v>0.58333333333333337</v>
      </c>
      <c r="C140" t="s">
        <v>21</v>
      </c>
      <c r="D140" s="1" t="s">
        <v>3</v>
      </c>
      <c r="E140" t="s">
        <v>24</v>
      </c>
      <c r="F140" s="1">
        <v>2</v>
      </c>
      <c r="G140" s="1" t="s">
        <v>3</v>
      </c>
      <c r="H140" s="1">
        <v>1</v>
      </c>
      <c r="I140" t="str">
        <f>VLOOKUP(C140,Uur!B:D,3,0)</f>
        <v>LM1 14u</v>
      </c>
    </row>
    <row r="141" spans="1:9" x14ac:dyDescent="0.2">
      <c r="A141">
        <f>+A125+12</f>
        <v>77</v>
      </c>
      <c r="B141" s="4">
        <f>VLOOKUP(C141,Uur!B:C,2,0)</f>
        <v>0.70833333333333337</v>
      </c>
      <c r="C141" t="s">
        <v>25</v>
      </c>
      <c r="D141" s="1" t="s">
        <v>3</v>
      </c>
      <c r="E141" t="s">
        <v>22</v>
      </c>
      <c r="F141" s="1">
        <v>4</v>
      </c>
      <c r="G141" s="1" t="s">
        <v>3</v>
      </c>
      <c r="H141" s="1">
        <v>1</v>
      </c>
      <c r="I141" t="str">
        <f>VLOOKUP(C141,Uur!B:D,3,0)</f>
        <v>LM2 17u</v>
      </c>
    </row>
    <row r="142" spans="1:9" x14ac:dyDescent="0.2">
      <c r="A142">
        <f>+A126+12</f>
        <v>78</v>
      </c>
      <c r="B142" s="4">
        <v>0.60416666666666663</v>
      </c>
      <c r="C142" s="5" t="s">
        <v>26</v>
      </c>
      <c r="D142" s="1" t="s">
        <v>3</v>
      </c>
      <c r="E142" t="s">
        <v>2</v>
      </c>
      <c r="F142" s="1">
        <v>2</v>
      </c>
      <c r="G142" s="1" t="s">
        <v>3</v>
      </c>
      <c r="H142" s="1">
        <v>1</v>
      </c>
      <c r="I142" t="str">
        <f>VLOOKUP(C142,Uur!B:D,3,0)</f>
        <v>Wikings</v>
      </c>
    </row>
    <row r="143" spans="1:9" x14ac:dyDescent="0.2">
      <c r="B143" s="4"/>
      <c r="G143" s="1"/>
    </row>
    <row r="144" spans="1:9" x14ac:dyDescent="0.2">
      <c r="A144">
        <f t="shared" ref="A144:A149" si="9">+A128+12</f>
        <v>79</v>
      </c>
      <c r="B144" s="4">
        <f>VLOOKUP(C144,Uur!B:C,2,0)</f>
        <v>0.58333333333333337</v>
      </c>
      <c r="C144" t="s">
        <v>28</v>
      </c>
      <c r="D144" s="1" t="s">
        <v>3</v>
      </c>
      <c r="E144" t="s">
        <v>10</v>
      </c>
      <c r="F144" s="1">
        <v>2</v>
      </c>
      <c r="G144" s="1" t="s">
        <v>3</v>
      </c>
      <c r="H144" s="1">
        <v>6</v>
      </c>
      <c r="I144" t="str">
        <f>VLOOKUP(C144,Uur!B:D,3,0)</f>
        <v>LM2 14u</v>
      </c>
    </row>
    <row r="145" spans="1:9" x14ac:dyDescent="0.2">
      <c r="A145">
        <f t="shared" si="9"/>
        <v>80</v>
      </c>
      <c r="B145" s="4">
        <f>VLOOKUP(C145,Uur!B:C,2,0)</f>
        <v>0.64583333333333337</v>
      </c>
      <c r="C145" t="s">
        <v>12</v>
      </c>
      <c r="D145" s="1" t="s">
        <v>3</v>
      </c>
      <c r="E145" t="s">
        <v>27</v>
      </c>
      <c r="F145" s="1">
        <v>1</v>
      </c>
      <c r="G145" s="1" t="s">
        <v>3</v>
      </c>
      <c r="H145" s="1">
        <v>2</v>
      </c>
      <c r="I145" t="str">
        <f>VLOOKUP(C145,Uur!B:D,3,0)</f>
        <v>LM3 15u30</v>
      </c>
    </row>
    <row r="146" spans="1:9" x14ac:dyDescent="0.2">
      <c r="A146">
        <f t="shared" si="9"/>
        <v>81</v>
      </c>
      <c r="B146" s="4">
        <f>VLOOKUP(C146,Uur!B:C,2,0)</f>
        <v>0.64583333333333337</v>
      </c>
      <c r="C146" t="s">
        <v>16</v>
      </c>
      <c r="D146" s="1" t="s">
        <v>3</v>
      </c>
      <c r="E146" t="s">
        <v>14</v>
      </c>
      <c r="F146" s="1">
        <v>10</v>
      </c>
      <c r="G146" s="1" t="s">
        <v>3</v>
      </c>
      <c r="H146" s="1">
        <v>1</v>
      </c>
      <c r="I146" t="str">
        <f>VLOOKUP(C146,Uur!B:D,3,0)</f>
        <v>LM1 15u30</v>
      </c>
    </row>
    <row r="147" spans="1:9" x14ac:dyDescent="0.2">
      <c r="A147">
        <f t="shared" si="9"/>
        <v>82</v>
      </c>
      <c r="B147" s="4">
        <f>VLOOKUP(C147,Uur!B:C,2,0)</f>
        <v>0.70833333333333337</v>
      </c>
      <c r="C147" t="s">
        <v>11</v>
      </c>
      <c r="D147" s="1" t="s">
        <v>3</v>
      </c>
      <c r="E147" t="s">
        <v>9</v>
      </c>
      <c r="F147" s="1">
        <v>4</v>
      </c>
      <c r="G147" s="1" t="s">
        <v>3</v>
      </c>
      <c r="H147" s="1">
        <v>1</v>
      </c>
      <c r="I147" t="str">
        <f>VLOOKUP(C147,Uur!B:D,3,0)</f>
        <v>Ter Biezen</v>
      </c>
    </row>
    <row r="148" spans="1:9" x14ac:dyDescent="0.2">
      <c r="A148">
        <f t="shared" si="9"/>
        <v>83</v>
      </c>
      <c r="B148" s="4">
        <f>VLOOKUP(C148,Uur!B:C,2,0)</f>
        <v>0.58333333333333337</v>
      </c>
      <c r="C148" t="s">
        <v>17</v>
      </c>
      <c r="D148" s="1" t="s">
        <v>3</v>
      </c>
      <c r="E148" t="s">
        <v>8</v>
      </c>
      <c r="F148" s="1">
        <v>3</v>
      </c>
      <c r="G148" s="1" t="s">
        <v>3</v>
      </c>
      <c r="H148" s="1">
        <v>0</v>
      </c>
      <c r="I148" t="str">
        <f>VLOOKUP(C148,Uur!B:D,3,0)</f>
        <v>LM3 14u</v>
      </c>
    </row>
    <row r="149" spans="1:9" x14ac:dyDescent="0.2">
      <c r="A149">
        <f t="shared" si="9"/>
        <v>84</v>
      </c>
      <c r="B149" s="4">
        <f>VLOOKUP(C149,Uur!B:C,2,0)</f>
        <v>0.70833333333333337</v>
      </c>
      <c r="C149" t="s">
        <v>15</v>
      </c>
      <c r="D149" s="1" t="s">
        <v>3</v>
      </c>
      <c r="E149" t="s">
        <v>13</v>
      </c>
      <c r="F149" s="1">
        <v>1</v>
      </c>
      <c r="G149" s="1" t="s">
        <v>3</v>
      </c>
      <c r="H149" s="1">
        <v>4</v>
      </c>
      <c r="I149" t="str">
        <f>VLOOKUP(C149,Uur!B:D,3,0)</f>
        <v>LM1 17u</v>
      </c>
    </row>
    <row r="150" spans="1:9" x14ac:dyDescent="0.2">
      <c r="B150" s="4"/>
      <c r="C150" t="s">
        <v>7</v>
      </c>
      <c r="D150" s="1" t="s">
        <v>3</v>
      </c>
      <c r="E150" t="s">
        <v>18</v>
      </c>
      <c r="G150" s="1" t="s">
        <v>3</v>
      </c>
    </row>
    <row r="151" spans="1:9" x14ac:dyDescent="0.2">
      <c r="B151" s="4"/>
      <c r="D151" s="1"/>
      <c r="G151" s="1"/>
    </row>
    <row r="152" spans="1:9" x14ac:dyDescent="0.2">
      <c r="B152" s="4"/>
      <c r="C152" s="3">
        <f>+C136+7</f>
        <v>45234</v>
      </c>
      <c r="D152" s="1"/>
      <c r="G152" s="1"/>
    </row>
    <row r="153" spans="1:9" x14ac:dyDescent="0.2">
      <c r="B153" s="4"/>
      <c r="C153" s="3"/>
      <c r="D153" s="1"/>
      <c r="G153" s="1"/>
    </row>
    <row r="154" spans="1:9" x14ac:dyDescent="0.2">
      <c r="A154">
        <f>+A123+12</f>
        <v>75</v>
      </c>
      <c r="B154" s="4">
        <f>VLOOKUP(C154,Uur!B:C,2,0)</f>
        <v>0.64583333333333337</v>
      </c>
      <c r="C154" t="s">
        <v>4</v>
      </c>
      <c r="D154" s="1" t="s">
        <v>3</v>
      </c>
      <c r="E154" t="s">
        <v>23</v>
      </c>
      <c r="F154" s="1">
        <v>0</v>
      </c>
      <c r="G154" s="1" t="s">
        <v>3</v>
      </c>
      <c r="H154" s="1">
        <v>1</v>
      </c>
      <c r="I154" t="str">
        <f>VLOOKUP(C154,Uur!B:D,3,0)</f>
        <v>Ter Biezen</v>
      </c>
    </row>
    <row r="155" spans="1:9" x14ac:dyDescent="0.2">
      <c r="A155">
        <f>+A140+12</f>
        <v>88</v>
      </c>
      <c r="B155" s="4">
        <f>VLOOKUP(C155,Uur!B:C,2,0)</f>
        <v>0.70833333333333337</v>
      </c>
      <c r="C155" t="s">
        <v>6</v>
      </c>
      <c r="D155" s="1" t="s">
        <v>3</v>
      </c>
      <c r="E155" t="s">
        <v>21</v>
      </c>
      <c r="F155" s="1">
        <v>3</v>
      </c>
      <c r="G155" s="1" t="s">
        <v>3</v>
      </c>
      <c r="H155" s="1">
        <v>3</v>
      </c>
      <c r="I155" t="str">
        <f>VLOOKUP(C155,Uur!B:D,3,0)</f>
        <v>LM2 17u</v>
      </c>
    </row>
    <row r="156" spans="1:9" x14ac:dyDescent="0.2">
      <c r="A156">
        <f>+A253+12</f>
        <v>160</v>
      </c>
      <c r="B156" s="4">
        <f>VLOOKUP(C156,Uur!B:C,2,0)</f>
        <v>0.58333333333333337</v>
      </c>
      <c r="C156" t="s">
        <v>24</v>
      </c>
      <c r="D156" s="1" t="s">
        <v>3</v>
      </c>
      <c r="E156" t="s">
        <v>26</v>
      </c>
      <c r="F156" s="1">
        <v>2</v>
      </c>
      <c r="G156" s="1" t="s">
        <v>3</v>
      </c>
      <c r="H156" s="1">
        <v>1</v>
      </c>
      <c r="I156" t="str">
        <f>VLOOKUP(C156,Uur!B:D,3,0)</f>
        <v>LM2 14u</v>
      </c>
    </row>
    <row r="157" spans="1:9" x14ac:dyDescent="0.2">
      <c r="B157" s="4"/>
      <c r="D157" s="1"/>
      <c r="G157" s="1"/>
    </row>
    <row r="158" spans="1:9" x14ac:dyDescent="0.2">
      <c r="A158">
        <v>139</v>
      </c>
      <c r="B158" s="4">
        <f>VLOOKUP(C158,Uur!B:C,2,0)</f>
        <v>0.58333333333333337</v>
      </c>
      <c r="C158" t="s">
        <v>8</v>
      </c>
      <c r="D158" s="1" t="s">
        <v>3</v>
      </c>
      <c r="E158" t="s">
        <v>28</v>
      </c>
      <c r="F158" s="1">
        <v>2</v>
      </c>
      <c r="G158" s="1" t="s">
        <v>3</v>
      </c>
      <c r="H158" s="1">
        <v>0</v>
      </c>
      <c r="I158" t="str">
        <f>VLOOKUP(C158,Uur!B:D,3,0)</f>
        <v>LM3 14u</v>
      </c>
    </row>
    <row r="159" spans="1:9" x14ac:dyDescent="0.2">
      <c r="A159">
        <v>140</v>
      </c>
      <c r="B159" s="4">
        <f>VLOOKUP(C159,Uur!B:C,2,0)</f>
        <v>0.64583333333333337</v>
      </c>
      <c r="C159" t="s">
        <v>12</v>
      </c>
      <c r="D159" s="1" t="s">
        <v>3</v>
      </c>
      <c r="E159" t="s">
        <v>14</v>
      </c>
      <c r="F159" s="1">
        <v>1</v>
      </c>
      <c r="G159" s="1" t="s">
        <v>3</v>
      </c>
      <c r="H159" s="1">
        <v>6</v>
      </c>
      <c r="I159" t="str">
        <f>VLOOKUP(C159,Uur!B:D,3,0)</f>
        <v>LM3 15u30</v>
      </c>
    </row>
    <row r="160" spans="1:9" x14ac:dyDescent="0.2">
      <c r="A160">
        <v>141</v>
      </c>
      <c r="B160" s="4">
        <f>VLOOKUP(C160,Uur!B:C,2,0)</f>
        <v>0.64583333333333337</v>
      </c>
      <c r="C160" t="s">
        <v>16</v>
      </c>
      <c r="D160" s="1" t="s">
        <v>3</v>
      </c>
      <c r="E160" t="s">
        <v>17</v>
      </c>
      <c r="F160" s="1">
        <v>3</v>
      </c>
      <c r="G160" s="1" t="s">
        <v>3</v>
      </c>
      <c r="H160" s="1">
        <v>3</v>
      </c>
      <c r="I160" t="str">
        <f>VLOOKUP(C160,Uur!B:D,3,0)</f>
        <v>LM1 15u30</v>
      </c>
    </row>
    <row r="161" spans="1:9" x14ac:dyDescent="0.2">
      <c r="A161">
        <v>142</v>
      </c>
      <c r="B161" s="4">
        <v>0.625</v>
      </c>
      <c r="C161" t="s">
        <v>10</v>
      </c>
      <c r="D161" s="1" t="s">
        <v>3</v>
      </c>
      <c r="E161" t="s">
        <v>27</v>
      </c>
      <c r="F161" s="1">
        <v>3</v>
      </c>
      <c r="G161" s="1" t="s">
        <v>3</v>
      </c>
      <c r="H161" s="1">
        <v>0</v>
      </c>
      <c r="I161" t="str">
        <f>VLOOKUP(C161,Uur!B:D,3,0)</f>
        <v>Wikings</v>
      </c>
    </row>
    <row r="162" spans="1:9" x14ac:dyDescent="0.2">
      <c r="A162">
        <v>143</v>
      </c>
      <c r="B162" s="4">
        <f>VLOOKUP(C162,Uur!B:C,2,0)</f>
        <v>0.66666666666666663</v>
      </c>
      <c r="C162" t="s">
        <v>7</v>
      </c>
      <c r="D162" s="1" t="s">
        <v>3</v>
      </c>
      <c r="E162" t="s">
        <v>13</v>
      </c>
      <c r="F162" s="1">
        <v>1</v>
      </c>
      <c r="G162" s="1" t="s">
        <v>3</v>
      </c>
      <c r="H162" s="1">
        <v>0</v>
      </c>
      <c r="I162" t="str">
        <f>VLOOKUP(C162,Uur!B:D,3,0)</f>
        <v>Marke</v>
      </c>
    </row>
    <row r="163" spans="1:9" x14ac:dyDescent="0.2">
      <c r="A163">
        <v>144</v>
      </c>
      <c r="B163" s="4">
        <f>VLOOKUP(C163,Uur!B:C,2,0)</f>
        <v>0.58333333333333337</v>
      </c>
      <c r="C163" t="s">
        <v>9</v>
      </c>
      <c r="D163" s="1" t="s">
        <v>3</v>
      </c>
      <c r="E163" t="s">
        <v>15</v>
      </c>
      <c r="F163" s="1">
        <v>1</v>
      </c>
      <c r="G163" s="1" t="s">
        <v>3</v>
      </c>
      <c r="H163" s="1">
        <v>1</v>
      </c>
      <c r="I163" t="str">
        <f>VLOOKUP(C163,Uur!B:D,3,0)</f>
        <v>LM1 14u</v>
      </c>
    </row>
    <row r="164" spans="1:9" x14ac:dyDescent="0.2">
      <c r="B164" s="4"/>
      <c r="C164" t="s">
        <v>11</v>
      </c>
      <c r="D164" s="1" t="s">
        <v>3</v>
      </c>
      <c r="E164" t="s">
        <v>18</v>
      </c>
      <c r="G164" s="1"/>
    </row>
    <row r="165" spans="1:9" x14ac:dyDescent="0.2">
      <c r="B165" s="4"/>
      <c r="C165" s="3"/>
      <c r="D165" s="1"/>
      <c r="G165" s="1"/>
    </row>
    <row r="166" spans="1:9" x14ac:dyDescent="0.2">
      <c r="B166" s="4"/>
      <c r="C166" s="3"/>
      <c r="D166" s="1"/>
      <c r="G166" s="1"/>
    </row>
    <row r="167" spans="1:9" x14ac:dyDescent="0.2">
      <c r="B167" s="4"/>
      <c r="C167" s="3">
        <f>+C152+7</f>
        <v>45241</v>
      </c>
      <c r="D167" s="1"/>
      <c r="E167" s="1"/>
      <c r="G167" s="1"/>
    </row>
    <row r="168" spans="1:9" x14ac:dyDescent="0.2">
      <c r="B168" s="4"/>
      <c r="C168" s="3"/>
      <c r="D168" s="1"/>
      <c r="E168" s="1"/>
      <c r="G168" s="1"/>
    </row>
    <row r="169" spans="1:9" x14ac:dyDescent="0.2">
      <c r="B169" s="14" t="s">
        <v>36</v>
      </c>
      <c r="C169" s="14"/>
      <c r="D169" s="14"/>
      <c r="E169" s="14"/>
      <c r="G169" s="1"/>
    </row>
    <row r="170" spans="1:9" x14ac:dyDescent="0.2">
      <c r="B170" s="4"/>
      <c r="C170" s="3"/>
      <c r="D170" s="1"/>
      <c r="G170" s="1"/>
    </row>
    <row r="171" spans="1:9" x14ac:dyDescent="0.2">
      <c r="A171">
        <v>521</v>
      </c>
      <c r="B171" s="4">
        <f>VLOOKUP(C171,Uur!B:C,2,0)</f>
        <v>0.70833333333333337</v>
      </c>
      <c r="C171" s="1" t="s">
        <v>11</v>
      </c>
      <c r="D171" s="1" t="s">
        <v>3</v>
      </c>
      <c r="E171" s="1" t="s">
        <v>22</v>
      </c>
      <c r="F171" s="1">
        <v>2</v>
      </c>
      <c r="G171" s="1" t="s">
        <v>3</v>
      </c>
      <c r="H171" s="1">
        <v>7</v>
      </c>
      <c r="I171" t="str">
        <f>VLOOKUP(C171,Uur!B:D,3,0)</f>
        <v>Ter Biezen</v>
      </c>
    </row>
    <row r="172" spans="1:9" x14ac:dyDescent="0.2">
      <c r="A172">
        <v>522</v>
      </c>
      <c r="B172" s="4">
        <f>VLOOKUP(C172,Uur!B:C,2,0)</f>
        <v>0.64583333333333337</v>
      </c>
      <c r="C172" s="1" t="s">
        <v>20</v>
      </c>
      <c r="D172" s="1" t="s">
        <v>3</v>
      </c>
      <c r="E172" s="1" t="s">
        <v>2</v>
      </c>
      <c r="F172" s="1">
        <v>5</v>
      </c>
      <c r="G172" s="1" t="s">
        <v>3</v>
      </c>
      <c r="H172" s="1">
        <v>1</v>
      </c>
      <c r="I172" t="str">
        <f>VLOOKUP(C172,Uur!B:D,3,0)</f>
        <v>LM2 15u30</v>
      </c>
    </row>
    <row r="173" spans="1:9" x14ac:dyDescent="0.2">
      <c r="A173">
        <v>523</v>
      </c>
      <c r="B173" s="4">
        <f>VLOOKUP(C173,Uur!B:C,2,0)</f>
        <v>0.58333333333333337</v>
      </c>
      <c r="C173" s="1" t="s">
        <v>9</v>
      </c>
      <c r="D173" s="1" t="s">
        <v>3</v>
      </c>
      <c r="E173" s="1" t="s">
        <v>13</v>
      </c>
      <c r="F173" s="1">
        <v>2</v>
      </c>
      <c r="G173" s="1" t="s">
        <v>3</v>
      </c>
      <c r="H173" s="1">
        <v>0</v>
      </c>
      <c r="I173" t="str">
        <f>VLOOKUP(C173,Uur!B:D,3,0)</f>
        <v>LM1 14u</v>
      </c>
    </row>
    <row r="174" spans="1:9" x14ac:dyDescent="0.2">
      <c r="A174">
        <v>524</v>
      </c>
      <c r="B174" s="4">
        <v>0.625</v>
      </c>
      <c r="C174" s="1" t="s">
        <v>26</v>
      </c>
      <c r="D174" s="1" t="s">
        <v>3</v>
      </c>
      <c r="E174" t="s">
        <v>19</v>
      </c>
      <c r="F174" s="1">
        <v>0</v>
      </c>
      <c r="G174" s="1" t="s">
        <v>3</v>
      </c>
      <c r="H174" s="1">
        <v>1</v>
      </c>
      <c r="I174" t="str">
        <f>VLOOKUP(C174,Uur!B:D,3,0)</f>
        <v>Wikings</v>
      </c>
    </row>
    <row r="175" spans="1:9" x14ac:dyDescent="0.2">
      <c r="A175">
        <v>525</v>
      </c>
      <c r="B175" s="4">
        <f>VLOOKUP(C175,Uur!B:C,2,0)</f>
        <v>0.70833333333333337</v>
      </c>
      <c r="C175" s="1" t="s">
        <v>25</v>
      </c>
      <c r="D175" s="1" t="s">
        <v>3</v>
      </c>
      <c r="E175" s="1" t="s">
        <v>6</v>
      </c>
      <c r="F175" s="1">
        <v>3</v>
      </c>
      <c r="G175" s="1" t="s">
        <v>3</v>
      </c>
      <c r="H175" s="1">
        <v>1</v>
      </c>
      <c r="I175" t="str">
        <f>VLOOKUP(C175,Uur!B:D,3,0)</f>
        <v>LM2 17u</v>
      </c>
    </row>
    <row r="176" spans="1:9" x14ac:dyDescent="0.2">
      <c r="A176">
        <v>526</v>
      </c>
      <c r="B176" s="4">
        <f>VLOOKUP(C176,Uur!B:C,2,0)</f>
        <v>0.58333333333333337</v>
      </c>
      <c r="C176" s="1" t="s">
        <v>21</v>
      </c>
      <c r="D176" s="1" t="s">
        <v>3</v>
      </c>
      <c r="E176" s="1" t="s">
        <v>8</v>
      </c>
      <c r="F176" s="1">
        <v>3</v>
      </c>
      <c r="G176" s="1" t="s">
        <v>3</v>
      </c>
      <c r="H176" s="1">
        <v>0</v>
      </c>
      <c r="I176" t="s">
        <v>44</v>
      </c>
    </row>
    <row r="177" spans="1:9" x14ac:dyDescent="0.2">
      <c r="A177">
        <v>527</v>
      </c>
      <c r="B177" s="4">
        <f>VLOOKUP(C177,Uur!B:C,2,0)</f>
        <v>0.70833333333333337</v>
      </c>
      <c r="C177" s="1" t="s">
        <v>23</v>
      </c>
      <c r="D177" s="1" t="s">
        <v>3</v>
      </c>
      <c r="E177" s="1" t="s">
        <v>10</v>
      </c>
      <c r="F177" s="1">
        <v>2</v>
      </c>
      <c r="G177" s="1" t="s">
        <v>3</v>
      </c>
      <c r="H177" s="1">
        <v>0</v>
      </c>
      <c r="I177" t="str">
        <f>VLOOKUP(C177,Uur!B:D,3,0)</f>
        <v>LM1 17u</v>
      </c>
    </row>
    <row r="178" spans="1:9" x14ac:dyDescent="0.2">
      <c r="A178">
        <v>528</v>
      </c>
      <c r="B178" s="4">
        <v>0.64583333333333337</v>
      </c>
      <c r="C178" s="1" t="s">
        <v>7</v>
      </c>
      <c r="D178" s="1" t="s">
        <v>3</v>
      </c>
      <c r="E178" s="1" t="s">
        <v>5</v>
      </c>
      <c r="F178" s="1">
        <v>2</v>
      </c>
      <c r="G178" s="1" t="s">
        <v>3</v>
      </c>
      <c r="H178" s="1">
        <v>3</v>
      </c>
      <c r="I178" t="s">
        <v>45</v>
      </c>
    </row>
    <row r="179" spans="1:9" x14ac:dyDescent="0.2">
      <c r="D179" s="1"/>
      <c r="E179" s="1"/>
      <c r="G179" s="1"/>
    </row>
    <row r="180" spans="1:9" x14ac:dyDescent="0.2">
      <c r="D180" s="1"/>
      <c r="E180" s="1"/>
      <c r="G180" s="1"/>
    </row>
    <row r="181" spans="1:9" x14ac:dyDescent="0.2">
      <c r="B181" s="4"/>
      <c r="C181" s="3">
        <f>+C167+7</f>
        <v>45248</v>
      </c>
      <c r="D181" s="1"/>
      <c r="E181" s="1"/>
      <c r="G181" s="1"/>
    </row>
    <row r="182" spans="1:9" x14ac:dyDescent="0.2">
      <c r="B182" s="4"/>
      <c r="D182" s="1"/>
      <c r="E182" s="1"/>
      <c r="G182" s="1"/>
    </row>
    <row r="184" spans="1:9" x14ac:dyDescent="0.2">
      <c r="A184">
        <f>+A139+12</f>
        <v>86</v>
      </c>
      <c r="B184" s="4">
        <f>VLOOKUP(C184,Uur!B:C,2,0)</f>
        <v>0.64583333333333337</v>
      </c>
      <c r="C184" t="s">
        <v>20</v>
      </c>
      <c r="D184" s="1" t="s">
        <v>3</v>
      </c>
      <c r="E184" t="s">
        <v>22</v>
      </c>
      <c r="F184" s="1">
        <v>1</v>
      </c>
      <c r="G184" s="1" t="s">
        <v>3</v>
      </c>
      <c r="H184" s="1">
        <v>1</v>
      </c>
      <c r="I184" t="str">
        <f>VLOOKUP(C184,Uur!B:D,3,0)</f>
        <v>LM2 15u30</v>
      </c>
    </row>
    <row r="185" spans="1:9" x14ac:dyDescent="0.2">
      <c r="A185">
        <f>+A154+12</f>
        <v>87</v>
      </c>
      <c r="B185" s="4">
        <f>VLOOKUP(C185,Uur!B:C,2,0)</f>
        <v>0.70833333333333337</v>
      </c>
      <c r="C185" t="s">
        <v>23</v>
      </c>
      <c r="D185" s="1" t="s">
        <v>3</v>
      </c>
      <c r="E185" t="s">
        <v>25</v>
      </c>
      <c r="F185" s="1">
        <v>0</v>
      </c>
      <c r="G185" s="1" t="s">
        <v>3</v>
      </c>
      <c r="H185" s="1">
        <v>4</v>
      </c>
      <c r="I185" t="str">
        <f>VLOOKUP(C185,Uur!B:D,3,0)</f>
        <v>LM1 17u</v>
      </c>
    </row>
    <row r="186" spans="1:9" x14ac:dyDescent="0.2">
      <c r="A186">
        <f>+A141+12</f>
        <v>89</v>
      </c>
      <c r="B186" s="4">
        <f>VLOOKUP(C186,Uur!B:C,2,0)</f>
        <v>0.58333333333333337</v>
      </c>
      <c r="C186" t="s">
        <v>24</v>
      </c>
      <c r="D186" s="1" t="s">
        <v>3</v>
      </c>
      <c r="E186" t="s">
        <v>4</v>
      </c>
      <c r="F186" s="1">
        <v>0</v>
      </c>
      <c r="G186" s="1" t="s">
        <v>3</v>
      </c>
      <c r="H186" s="1">
        <v>1</v>
      </c>
      <c r="I186" t="str">
        <f>VLOOKUP(C186,Uur!B:D,3,0)</f>
        <v>LM2 14u</v>
      </c>
    </row>
    <row r="187" spans="1:9" x14ac:dyDescent="0.2">
      <c r="A187">
        <f>+A142+12</f>
        <v>90</v>
      </c>
      <c r="B187" s="4">
        <f>VLOOKUP(C187,Uur!B:C,2,0)</f>
        <v>0.625</v>
      </c>
      <c r="C187" s="5" t="s">
        <v>5</v>
      </c>
      <c r="D187" s="1" t="s">
        <v>3</v>
      </c>
      <c r="E187" t="s">
        <v>2</v>
      </c>
      <c r="F187" s="1">
        <v>3</v>
      </c>
      <c r="G187" s="1" t="s">
        <v>3</v>
      </c>
      <c r="H187" s="1">
        <v>2</v>
      </c>
      <c r="I187" t="str">
        <f>VLOOKUP(C187,Uur!B:D,3,0)</f>
        <v>Wikings</v>
      </c>
    </row>
    <row r="188" spans="1:9" x14ac:dyDescent="0.2">
      <c r="B188" s="4"/>
    </row>
    <row r="189" spans="1:9" x14ac:dyDescent="0.2">
      <c r="A189">
        <f t="shared" ref="A189:A194" si="10">+A144+12</f>
        <v>91</v>
      </c>
      <c r="B189" s="4">
        <f>VLOOKUP(C189,Uur!B:C,2,0)</f>
        <v>0.64583333333333337</v>
      </c>
      <c r="C189" t="s">
        <v>12</v>
      </c>
      <c r="D189" s="1" t="s">
        <v>3</v>
      </c>
      <c r="E189" t="s">
        <v>17</v>
      </c>
      <c r="F189" s="1">
        <v>1</v>
      </c>
      <c r="G189" s="1" t="s">
        <v>3</v>
      </c>
      <c r="H189" s="1">
        <v>5</v>
      </c>
      <c r="I189" t="str">
        <f>VLOOKUP(C189,Uur!B:D,3,0)</f>
        <v>LM3 15u30</v>
      </c>
    </row>
    <row r="190" spans="1:9" x14ac:dyDescent="0.2">
      <c r="A190">
        <f t="shared" si="10"/>
        <v>92</v>
      </c>
      <c r="B190" s="4">
        <f>VLOOKUP(C190,Uur!B:C,2,0)</f>
        <v>0.58333333333333337</v>
      </c>
      <c r="C190" t="s">
        <v>9</v>
      </c>
      <c r="D190" s="1" t="s">
        <v>3</v>
      </c>
      <c r="E190" t="s">
        <v>13</v>
      </c>
      <c r="F190" s="1">
        <v>2</v>
      </c>
      <c r="G190" s="1" t="s">
        <v>3</v>
      </c>
      <c r="H190" s="1">
        <v>0</v>
      </c>
      <c r="I190" t="str">
        <f>VLOOKUP(C190,Uur!B:D,3,0)</f>
        <v>LM1 14u</v>
      </c>
    </row>
    <row r="191" spans="1:9" x14ac:dyDescent="0.2">
      <c r="A191">
        <f t="shared" si="10"/>
        <v>93</v>
      </c>
      <c r="B191" s="4">
        <f>VLOOKUP(C191,Uur!B:C,2,0)</f>
        <v>0.64583333333333337</v>
      </c>
      <c r="C191" t="s">
        <v>16</v>
      </c>
      <c r="D191" s="1" t="s">
        <v>3</v>
      </c>
      <c r="E191" t="s">
        <v>28</v>
      </c>
      <c r="F191" s="1">
        <v>3</v>
      </c>
      <c r="G191" s="1" t="s">
        <v>3</v>
      </c>
      <c r="H191" s="1">
        <v>4</v>
      </c>
      <c r="I191" t="str">
        <f>VLOOKUP(C191,Uur!B:D,3,0)</f>
        <v>LM1 15u30</v>
      </c>
    </row>
    <row r="192" spans="1:9" x14ac:dyDescent="0.2">
      <c r="A192">
        <f t="shared" si="10"/>
        <v>94</v>
      </c>
      <c r="B192" s="4">
        <f>VLOOKUP(C192,Uur!B:C,2,0)</f>
        <v>0.64583333333333337</v>
      </c>
      <c r="C192" t="s">
        <v>14</v>
      </c>
      <c r="D192" s="1" t="s">
        <v>3</v>
      </c>
      <c r="E192" t="s">
        <v>11</v>
      </c>
      <c r="F192" s="1">
        <v>1</v>
      </c>
      <c r="G192" s="1" t="s">
        <v>3</v>
      </c>
      <c r="H192" s="1">
        <v>3</v>
      </c>
      <c r="I192" t="str">
        <f>VLOOKUP(C192,Uur!B:D,3,0)</f>
        <v>Ter Biezen</v>
      </c>
    </row>
    <row r="193" spans="1:9" x14ac:dyDescent="0.2">
      <c r="A193">
        <f t="shared" si="10"/>
        <v>95</v>
      </c>
      <c r="B193" s="4">
        <f>VLOOKUP(C193,Uur!B:C,2,0)</f>
        <v>0.66666666666666663</v>
      </c>
      <c r="C193" t="s">
        <v>7</v>
      </c>
      <c r="D193" s="1" t="s">
        <v>3</v>
      </c>
      <c r="E193" t="s">
        <v>10</v>
      </c>
      <c r="F193" s="1">
        <v>0</v>
      </c>
      <c r="G193" s="1" t="s">
        <v>3</v>
      </c>
      <c r="H193" s="1">
        <v>3</v>
      </c>
      <c r="I193" t="str">
        <f>VLOOKUP(C193,Uur!B:D,3,0)</f>
        <v>Marke</v>
      </c>
    </row>
    <row r="194" spans="1:9" x14ac:dyDescent="0.2">
      <c r="A194">
        <f t="shared" si="10"/>
        <v>96</v>
      </c>
      <c r="B194" s="4">
        <f>VLOOKUP(C194,Uur!B:C,2,0)</f>
        <v>0.58333333333333337</v>
      </c>
      <c r="C194" t="s">
        <v>8</v>
      </c>
      <c r="D194" s="1" t="s">
        <v>3</v>
      </c>
      <c r="E194" t="s">
        <v>15</v>
      </c>
      <c r="F194" s="1">
        <v>3</v>
      </c>
      <c r="G194" s="1" t="s">
        <v>3</v>
      </c>
      <c r="H194" s="1">
        <v>6</v>
      </c>
      <c r="I194" t="str">
        <f>VLOOKUP(C194,Uur!B:D,3,0)</f>
        <v>LM3 14u</v>
      </c>
    </row>
    <row r="195" spans="1:9" x14ac:dyDescent="0.2">
      <c r="B195" s="4"/>
      <c r="C195" t="s">
        <v>27</v>
      </c>
      <c r="D195" s="1" t="s">
        <v>3</v>
      </c>
      <c r="E195" t="s">
        <v>18</v>
      </c>
      <c r="G195" s="1"/>
    </row>
    <row r="196" spans="1:9" x14ac:dyDescent="0.2">
      <c r="B196" s="4"/>
      <c r="D196" s="1"/>
    </row>
    <row r="197" spans="1:9" x14ac:dyDescent="0.2">
      <c r="B197" s="4"/>
      <c r="C197" s="3">
        <f>+C181+7</f>
        <v>45255</v>
      </c>
      <c r="D197" s="1"/>
      <c r="G197" s="1"/>
    </row>
    <row r="198" spans="1:9" x14ac:dyDescent="0.2">
      <c r="B198" s="4"/>
      <c r="C198" s="3"/>
      <c r="D198" s="1"/>
      <c r="G198" s="1"/>
    </row>
    <row r="199" spans="1:9" x14ac:dyDescent="0.2">
      <c r="A199">
        <f>+A274+12</f>
        <v>97</v>
      </c>
      <c r="B199" s="4">
        <f>VLOOKUP(C199,Uur!B:C,2,0)</f>
        <v>0.64583333333333337</v>
      </c>
      <c r="C199" t="s">
        <v>4</v>
      </c>
      <c r="D199" s="1" t="s">
        <v>3</v>
      </c>
      <c r="E199" t="s">
        <v>19</v>
      </c>
      <c r="F199" s="1">
        <v>2</v>
      </c>
      <c r="G199" s="1" t="s">
        <v>3</v>
      </c>
      <c r="H199" s="1">
        <v>0</v>
      </c>
      <c r="I199" t="str">
        <f>VLOOKUP(C199,Uur!B:D,3,0)</f>
        <v>Ter Biezen</v>
      </c>
    </row>
    <row r="200" spans="1:9" x14ac:dyDescent="0.2">
      <c r="A200">
        <f>+A184+12</f>
        <v>98</v>
      </c>
      <c r="B200" s="4">
        <f>VLOOKUP(C200,Uur!B:C,2,0)</f>
        <v>0.58333333333333337</v>
      </c>
      <c r="C200" t="s">
        <v>21</v>
      </c>
      <c r="D200" s="1" t="s">
        <v>3</v>
      </c>
      <c r="E200" t="s">
        <v>5</v>
      </c>
      <c r="F200" s="1">
        <v>3</v>
      </c>
      <c r="G200" s="1" t="s">
        <v>3</v>
      </c>
      <c r="H200" s="1">
        <v>2</v>
      </c>
      <c r="I200" t="str">
        <f>VLOOKUP(C200,Uur!B:D,3,0)</f>
        <v>LM1 14u</v>
      </c>
    </row>
    <row r="201" spans="1:9" x14ac:dyDescent="0.2">
      <c r="A201">
        <f>+A185+12</f>
        <v>99</v>
      </c>
      <c r="B201" s="4">
        <f>VLOOKUP(C201,Uur!B:C,2,0)</f>
        <v>0.70833333333333337</v>
      </c>
      <c r="C201" t="s">
        <v>25</v>
      </c>
      <c r="D201" s="1" t="s">
        <v>3</v>
      </c>
      <c r="E201" t="s">
        <v>20</v>
      </c>
      <c r="F201" s="1">
        <v>3</v>
      </c>
      <c r="G201" s="1" t="s">
        <v>3</v>
      </c>
      <c r="H201" s="1">
        <v>3</v>
      </c>
      <c r="I201" t="str">
        <f>VLOOKUP(C201,Uur!B:D,3,0)</f>
        <v>LM2 17u</v>
      </c>
    </row>
    <row r="202" spans="1:9" x14ac:dyDescent="0.2">
      <c r="A202">
        <f>+A155+12</f>
        <v>100</v>
      </c>
      <c r="B202" s="4">
        <f>VLOOKUP(C202,Uur!B:C,2,0)</f>
        <v>0.64583333333333337</v>
      </c>
      <c r="C202" t="s">
        <v>2</v>
      </c>
      <c r="D202" s="1" t="s">
        <v>3</v>
      </c>
      <c r="E202" t="s">
        <v>24</v>
      </c>
      <c r="F202" s="1">
        <v>0</v>
      </c>
      <c r="G202" s="1" t="s">
        <v>3</v>
      </c>
      <c r="H202" s="1">
        <v>1</v>
      </c>
      <c r="I202" t="str">
        <f>VLOOKUP(C202,Uur!B:D,3,0)</f>
        <v>LM2 15u30</v>
      </c>
    </row>
    <row r="203" spans="1:9" x14ac:dyDescent="0.2">
      <c r="A203">
        <f>+A186+12</f>
        <v>101</v>
      </c>
      <c r="B203" s="4">
        <f>VLOOKUP(C203,Uur!B:C,2,0)</f>
        <v>0.66666666666666663</v>
      </c>
      <c r="C203" t="s">
        <v>26</v>
      </c>
      <c r="D203" s="1" t="s">
        <v>3</v>
      </c>
      <c r="E203" t="s">
        <v>23</v>
      </c>
      <c r="F203" s="1">
        <v>2</v>
      </c>
      <c r="G203" s="1" t="s">
        <v>3</v>
      </c>
      <c r="H203" s="1">
        <v>1</v>
      </c>
      <c r="I203" t="str">
        <f>VLOOKUP(C203,Uur!B:D,3,0)</f>
        <v>Wikings</v>
      </c>
    </row>
    <row r="204" spans="1:9" x14ac:dyDescent="0.2">
      <c r="A204">
        <f>+A187+12</f>
        <v>102</v>
      </c>
      <c r="B204" s="4">
        <f>VLOOKUP(C204,Uur!B:C,2,0)</f>
        <v>0.64583333333333337</v>
      </c>
      <c r="C204" s="5" t="s">
        <v>22</v>
      </c>
      <c r="D204" s="1" t="s">
        <v>3</v>
      </c>
      <c r="E204" t="s">
        <v>6</v>
      </c>
      <c r="F204" s="1">
        <v>5</v>
      </c>
      <c r="G204" s="1" t="s">
        <v>3</v>
      </c>
      <c r="H204" s="1">
        <v>1</v>
      </c>
      <c r="I204" t="str">
        <f>VLOOKUP(C204,Uur!B:D,3,0)</f>
        <v>LM3 15u30</v>
      </c>
    </row>
    <row r="205" spans="1:9" x14ac:dyDescent="0.2">
      <c r="B205" s="4"/>
    </row>
    <row r="206" spans="1:9" x14ac:dyDescent="0.2">
      <c r="A206">
        <f t="shared" ref="A206:A211" si="11">+A189+12</f>
        <v>103</v>
      </c>
      <c r="B206" s="4">
        <f>VLOOKUP(C206,Uur!B:C,2,0)</f>
        <v>0.58333333333333337</v>
      </c>
      <c r="C206" t="s">
        <v>28</v>
      </c>
      <c r="D206" s="1" t="s">
        <v>3</v>
      </c>
      <c r="E206" t="s">
        <v>14</v>
      </c>
      <c r="F206" s="1">
        <v>3</v>
      </c>
      <c r="G206" s="1" t="s">
        <v>3</v>
      </c>
      <c r="H206" s="1">
        <v>2</v>
      </c>
      <c r="I206" t="str">
        <f>VLOOKUP(C206,Uur!B:D,3,0)</f>
        <v>LM2 14u</v>
      </c>
    </row>
    <row r="207" spans="1:9" x14ac:dyDescent="0.2">
      <c r="A207">
        <f t="shared" si="11"/>
        <v>104</v>
      </c>
      <c r="B207" s="4">
        <f>VLOOKUP(C207,Uur!B:C,2,0)</f>
        <v>0.64583333333333337</v>
      </c>
      <c r="C207" t="s">
        <v>13</v>
      </c>
      <c r="D207" s="1" t="s">
        <v>3</v>
      </c>
      <c r="E207" t="s">
        <v>8</v>
      </c>
      <c r="F207" s="1">
        <v>0</v>
      </c>
      <c r="G207" s="1" t="s">
        <v>3</v>
      </c>
      <c r="H207" s="1">
        <v>1</v>
      </c>
      <c r="I207" t="str">
        <f>VLOOKUP(C207,Uur!B:D,3,0)</f>
        <v>LM1 15u30</v>
      </c>
    </row>
    <row r="208" spans="1:9" x14ac:dyDescent="0.2">
      <c r="A208">
        <f t="shared" si="11"/>
        <v>105</v>
      </c>
      <c r="B208" s="4">
        <f>VLOOKUP(C208,Uur!B:C,2,0)</f>
        <v>0.70833333333333337</v>
      </c>
      <c r="C208" t="s">
        <v>11</v>
      </c>
      <c r="D208" s="1" t="s">
        <v>3</v>
      </c>
      <c r="E208" t="s">
        <v>7</v>
      </c>
      <c r="F208" s="1">
        <v>1</v>
      </c>
      <c r="G208" s="1" t="s">
        <v>3</v>
      </c>
      <c r="H208" s="1">
        <v>3</v>
      </c>
      <c r="I208" t="str">
        <f>VLOOKUP(C208,Uur!B:D,3,0)</f>
        <v>Ter Biezen</v>
      </c>
    </row>
    <row r="209" spans="1:9" x14ac:dyDescent="0.2">
      <c r="A209">
        <f t="shared" si="11"/>
        <v>106</v>
      </c>
      <c r="B209" s="4">
        <f>VLOOKUP(C209,Uur!B:C,2,0)</f>
        <v>0.58333333333333337</v>
      </c>
      <c r="C209" t="s">
        <v>17</v>
      </c>
      <c r="D209" s="1" t="s">
        <v>3</v>
      </c>
      <c r="E209" t="s">
        <v>9</v>
      </c>
      <c r="F209" s="1">
        <v>1</v>
      </c>
      <c r="G209" s="1" t="s">
        <v>3</v>
      </c>
      <c r="H209" s="1">
        <v>3</v>
      </c>
      <c r="I209" t="str">
        <f>VLOOKUP(C209,Uur!B:D,3,0)</f>
        <v>LM3 14u</v>
      </c>
    </row>
    <row r="210" spans="1:9" x14ac:dyDescent="0.2">
      <c r="A210">
        <f t="shared" si="11"/>
        <v>107</v>
      </c>
      <c r="B210" s="4">
        <f>VLOOKUP(C210,Uur!B:C,2,0)</f>
        <v>0.60416666666666674</v>
      </c>
      <c r="C210" t="s">
        <v>10</v>
      </c>
      <c r="D210" s="1" t="s">
        <v>3</v>
      </c>
      <c r="E210" t="s">
        <v>12</v>
      </c>
      <c r="F210" s="1">
        <v>4</v>
      </c>
      <c r="G210" s="1" t="s">
        <v>3</v>
      </c>
      <c r="H210" s="1">
        <v>3</v>
      </c>
      <c r="I210" t="str">
        <f>VLOOKUP(C210,Uur!B:D,3,0)</f>
        <v>Wikings</v>
      </c>
    </row>
    <row r="211" spans="1:9" x14ac:dyDescent="0.2">
      <c r="A211">
        <f t="shared" si="11"/>
        <v>108</v>
      </c>
      <c r="B211" s="4">
        <f>VLOOKUP(C211,Uur!B:C,2,0)</f>
        <v>0.70833333333333337</v>
      </c>
      <c r="C211" t="s">
        <v>15</v>
      </c>
      <c r="D211" s="1" t="s">
        <v>3</v>
      </c>
      <c r="E211" t="s">
        <v>27</v>
      </c>
      <c r="G211" s="1" t="s">
        <v>3</v>
      </c>
      <c r="I211" t="str">
        <f>VLOOKUP(C211,Uur!B:D,3,0)</f>
        <v>LM1 17u</v>
      </c>
    </row>
    <row r="212" spans="1:9" x14ac:dyDescent="0.2">
      <c r="B212" s="4"/>
      <c r="C212" t="s">
        <v>16</v>
      </c>
      <c r="D212" s="1" t="s">
        <v>3</v>
      </c>
      <c r="E212" t="s">
        <v>18</v>
      </c>
      <c r="G212" s="1"/>
    </row>
    <row r="213" spans="1:9" x14ac:dyDescent="0.2">
      <c r="B213" s="4"/>
      <c r="D213" s="1"/>
      <c r="G213" s="1"/>
    </row>
    <row r="214" spans="1:9" x14ac:dyDescent="0.2">
      <c r="B214" s="4"/>
      <c r="C214" s="3">
        <f>+C197+7</f>
        <v>45262</v>
      </c>
      <c r="D214" s="1"/>
      <c r="G214" s="1"/>
    </row>
    <row r="215" spans="1:9" x14ac:dyDescent="0.2">
      <c r="B215" s="4"/>
      <c r="C215" s="3"/>
      <c r="D215" s="1"/>
      <c r="G215" s="1"/>
    </row>
    <row r="216" spans="1:9" x14ac:dyDescent="0.2">
      <c r="A216">
        <f t="shared" ref="A216:A221" si="12">+A199+12</f>
        <v>109</v>
      </c>
      <c r="B216" s="4">
        <f>VLOOKUP(C216,Uur!B:C,2,0)</f>
        <v>0.625</v>
      </c>
      <c r="C216" t="s">
        <v>19</v>
      </c>
      <c r="D216" s="1" t="s">
        <v>3</v>
      </c>
      <c r="E216" t="s">
        <v>25</v>
      </c>
      <c r="G216" s="1" t="s">
        <v>3</v>
      </c>
      <c r="I216" t="str">
        <f>VLOOKUP(C216,Uur!B:D,3,0)</f>
        <v>Zwev-Knokke</v>
      </c>
    </row>
    <row r="217" spans="1:9" x14ac:dyDescent="0.2">
      <c r="A217">
        <f t="shared" si="12"/>
        <v>110</v>
      </c>
      <c r="B217" s="4">
        <f>VLOOKUP(C217,Uur!B:C,2,0)</f>
        <v>0.64583333333333337</v>
      </c>
      <c r="C217" t="s">
        <v>20</v>
      </c>
      <c r="D217" s="1" t="s">
        <v>3</v>
      </c>
      <c r="E217" t="s">
        <v>26</v>
      </c>
      <c r="G217" s="1" t="s">
        <v>3</v>
      </c>
      <c r="I217" t="str">
        <f>VLOOKUP(C217,Uur!B:D,3,0)</f>
        <v>LM2 15u30</v>
      </c>
    </row>
    <row r="218" spans="1:9" x14ac:dyDescent="0.2">
      <c r="A218">
        <f t="shared" si="12"/>
        <v>111</v>
      </c>
      <c r="B218" s="4">
        <f>VLOOKUP(C218,Uur!B:C,2,0)</f>
        <v>0.58333333333333337</v>
      </c>
      <c r="C218" t="s">
        <v>21</v>
      </c>
      <c r="D218" s="1" t="s">
        <v>3</v>
      </c>
      <c r="E218" t="s">
        <v>23</v>
      </c>
      <c r="G218" s="1" t="s">
        <v>3</v>
      </c>
      <c r="I218" t="str">
        <f>VLOOKUP(C218,Uur!B:D,3,0)</f>
        <v>LM1 14u</v>
      </c>
    </row>
    <row r="219" spans="1:9" x14ac:dyDescent="0.2">
      <c r="A219">
        <f t="shared" si="12"/>
        <v>112</v>
      </c>
      <c r="B219" s="4">
        <f>VLOOKUP(C219,Uur!B:C,2,0)</f>
        <v>0.70833333333333337</v>
      </c>
      <c r="C219" t="s">
        <v>6</v>
      </c>
      <c r="D219" s="1" t="s">
        <v>3</v>
      </c>
      <c r="E219" t="s">
        <v>2</v>
      </c>
      <c r="G219" s="1" t="s">
        <v>3</v>
      </c>
      <c r="I219" t="str">
        <f>VLOOKUP(C219,Uur!B:D,3,0)</f>
        <v>LM2 17u</v>
      </c>
    </row>
    <row r="220" spans="1:9" x14ac:dyDescent="0.2">
      <c r="A220">
        <f t="shared" si="12"/>
        <v>113</v>
      </c>
      <c r="B220" s="4">
        <f>VLOOKUP(C220,Uur!B:C,2,0)</f>
        <v>0.58333333333333337</v>
      </c>
      <c r="C220" t="s">
        <v>24</v>
      </c>
      <c r="D220" s="1" t="s">
        <v>3</v>
      </c>
      <c r="E220" t="s">
        <v>22</v>
      </c>
      <c r="G220" s="1" t="s">
        <v>3</v>
      </c>
      <c r="I220" t="str">
        <f>VLOOKUP(C220,Uur!B:D,3,0)</f>
        <v>LM2 14u</v>
      </c>
    </row>
    <row r="221" spans="1:9" x14ac:dyDescent="0.2">
      <c r="A221">
        <f t="shared" si="12"/>
        <v>114</v>
      </c>
      <c r="B221" s="4">
        <f>VLOOKUP(C221,Uur!B:C,2,0)</f>
        <v>0.625</v>
      </c>
      <c r="C221" s="5" t="s">
        <v>5</v>
      </c>
      <c r="D221" s="1" t="s">
        <v>3</v>
      </c>
      <c r="E221" t="s">
        <v>4</v>
      </c>
      <c r="G221" s="1" t="s">
        <v>3</v>
      </c>
      <c r="I221" t="str">
        <f>VLOOKUP(C221,Uur!B:D,3,0)</f>
        <v>Wikings</v>
      </c>
    </row>
    <row r="222" spans="1:9" x14ac:dyDescent="0.2">
      <c r="B222" s="4"/>
      <c r="D222" s="1"/>
      <c r="G222" s="1"/>
    </row>
    <row r="223" spans="1:9" x14ac:dyDescent="0.2">
      <c r="A223">
        <f t="shared" ref="A223:A228" si="13">+A206+12</f>
        <v>115</v>
      </c>
      <c r="B223" s="4">
        <f>VLOOKUP(C223,Uur!B:C,2,0)</f>
        <v>0.66666666666666663</v>
      </c>
      <c r="C223" t="s">
        <v>27</v>
      </c>
      <c r="D223" s="1" t="s">
        <v>3</v>
      </c>
      <c r="E223" t="s">
        <v>11</v>
      </c>
      <c r="G223" s="1" t="s">
        <v>3</v>
      </c>
      <c r="I223" t="str">
        <f>VLOOKUP(C223,Uur!B:D,3,0)</f>
        <v>Bavikhove</v>
      </c>
    </row>
    <row r="224" spans="1:9" x14ac:dyDescent="0.2">
      <c r="A224">
        <f t="shared" si="13"/>
        <v>116</v>
      </c>
      <c r="B224" s="4">
        <f>VLOOKUP(C224,Uur!B:C,2,0)</f>
        <v>0.64583333333333337</v>
      </c>
      <c r="C224" t="s">
        <v>12</v>
      </c>
      <c r="D224" s="1" t="s">
        <v>3</v>
      </c>
      <c r="E224" t="s">
        <v>13</v>
      </c>
      <c r="G224" s="1" t="s">
        <v>3</v>
      </c>
      <c r="I224" t="str">
        <f>VLOOKUP(C224,Uur!B:D,3,0)</f>
        <v>LM3 15u30</v>
      </c>
    </row>
    <row r="225" spans="1:9" x14ac:dyDescent="0.2">
      <c r="A225">
        <f t="shared" si="13"/>
        <v>117</v>
      </c>
      <c r="B225" s="4">
        <f>VLOOKUP(C225,Uur!B:C,2,0)</f>
        <v>0.64583333333333337</v>
      </c>
      <c r="C225" t="s">
        <v>16</v>
      </c>
      <c r="D225" s="1" t="s">
        <v>3</v>
      </c>
      <c r="E225" t="s">
        <v>10</v>
      </c>
      <c r="G225" s="1" t="s">
        <v>3</v>
      </c>
      <c r="I225" t="str">
        <f>VLOOKUP(C225,Uur!B:D,3,0)</f>
        <v>LM1 15u30</v>
      </c>
    </row>
    <row r="226" spans="1:9" x14ac:dyDescent="0.2">
      <c r="A226">
        <f t="shared" si="13"/>
        <v>118</v>
      </c>
      <c r="B226" s="4">
        <f>VLOOKUP(C226,Uur!B:C,2,0)</f>
        <v>0.64583333333333337</v>
      </c>
      <c r="C226" t="s">
        <v>14</v>
      </c>
      <c r="D226" s="1" t="s">
        <v>3</v>
      </c>
      <c r="E226" t="s">
        <v>17</v>
      </c>
      <c r="G226" s="1" t="s">
        <v>3</v>
      </c>
      <c r="I226" t="str">
        <f>VLOOKUP(C226,Uur!B:D,3,0)</f>
        <v>Ter Biezen</v>
      </c>
    </row>
    <row r="227" spans="1:9" x14ac:dyDescent="0.2">
      <c r="A227">
        <f t="shared" si="13"/>
        <v>119</v>
      </c>
      <c r="B227" s="4">
        <f>VLOOKUP(C227,Uur!B:C,2,0)</f>
        <v>0.58333333333333337</v>
      </c>
      <c r="C227" t="s">
        <v>8</v>
      </c>
      <c r="D227" s="1" t="s">
        <v>3</v>
      </c>
      <c r="E227" t="s">
        <v>9</v>
      </c>
      <c r="G227" s="1" t="s">
        <v>3</v>
      </c>
      <c r="I227" t="str">
        <f>VLOOKUP(C227,Uur!B:D,3,0)</f>
        <v>LM3 14u</v>
      </c>
    </row>
    <row r="228" spans="1:9" x14ac:dyDescent="0.2">
      <c r="A228">
        <f t="shared" si="13"/>
        <v>120</v>
      </c>
      <c r="B228" s="4">
        <f>VLOOKUP(C228,Uur!B:C,2,0)</f>
        <v>0.70833333333333337</v>
      </c>
      <c r="C228" t="s">
        <v>15</v>
      </c>
      <c r="D228" s="1" t="s">
        <v>3</v>
      </c>
      <c r="E228" t="s">
        <v>7</v>
      </c>
      <c r="G228" s="1" t="s">
        <v>3</v>
      </c>
      <c r="I228" t="str">
        <f>VLOOKUP(C228,Uur!B:D,3,0)</f>
        <v>LM1 17u</v>
      </c>
    </row>
    <row r="229" spans="1:9" x14ac:dyDescent="0.2">
      <c r="B229" s="4"/>
      <c r="C229" t="s">
        <v>28</v>
      </c>
      <c r="E229" t="s">
        <v>18</v>
      </c>
      <c r="G229" s="1"/>
    </row>
    <row r="230" spans="1:9" x14ac:dyDescent="0.2">
      <c r="F230"/>
    </row>
    <row r="231" spans="1:9" x14ac:dyDescent="0.2">
      <c r="B231" s="4"/>
      <c r="C231" s="3">
        <f>+C214+7</f>
        <v>45269</v>
      </c>
      <c r="D231" s="1"/>
      <c r="G231" s="1"/>
    </row>
    <row r="232" spans="1:9" x14ac:dyDescent="0.2">
      <c r="B232" s="4"/>
      <c r="C232" s="3"/>
      <c r="D232" s="1"/>
      <c r="G232" s="1"/>
    </row>
    <row r="233" spans="1:9" x14ac:dyDescent="0.2">
      <c r="A233">
        <f t="shared" ref="A233:A238" si="14">+A216+12</f>
        <v>121</v>
      </c>
      <c r="B233" s="4">
        <f>VLOOKUP(C233,Uur!B:C,2,0)</f>
        <v>0.64583333333333337</v>
      </c>
      <c r="C233" t="s">
        <v>4</v>
      </c>
      <c r="D233" s="1" t="s">
        <v>3</v>
      </c>
      <c r="E233" t="s">
        <v>22</v>
      </c>
      <c r="G233" s="1" t="s">
        <v>3</v>
      </c>
      <c r="I233" t="str">
        <f>VLOOKUP(C233,Uur!B:D,3,0)</f>
        <v>Ter Biezen</v>
      </c>
    </row>
    <row r="234" spans="1:9" x14ac:dyDescent="0.2">
      <c r="A234">
        <f t="shared" si="14"/>
        <v>122</v>
      </c>
      <c r="B234" s="4">
        <f>VLOOKUP(C234,Uur!B:C,2,0)</f>
        <v>0.70833333333333337</v>
      </c>
      <c r="C234" t="s">
        <v>23</v>
      </c>
      <c r="D234" s="1" t="s">
        <v>3</v>
      </c>
      <c r="E234" t="s">
        <v>6</v>
      </c>
      <c r="G234" s="1" t="s">
        <v>3</v>
      </c>
      <c r="I234" t="str">
        <f>VLOOKUP(C234,Uur!B:D,3,0)</f>
        <v>LM1 17u</v>
      </c>
    </row>
    <row r="235" spans="1:9" x14ac:dyDescent="0.2">
      <c r="A235">
        <f t="shared" si="14"/>
        <v>123</v>
      </c>
      <c r="B235" s="4">
        <f>VLOOKUP(C235,Uur!B:C,2,0)</f>
        <v>0.70833333333333337</v>
      </c>
      <c r="C235" t="s">
        <v>25</v>
      </c>
      <c r="D235" s="1" t="s">
        <v>3</v>
      </c>
      <c r="E235" t="s">
        <v>5</v>
      </c>
      <c r="G235" s="1" t="s">
        <v>3</v>
      </c>
      <c r="I235" t="str">
        <f>VLOOKUP(C235,Uur!B:D,3,0)</f>
        <v>LM2 17u</v>
      </c>
    </row>
    <row r="236" spans="1:9" x14ac:dyDescent="0.2">
      <c r="A236">
        <f t="shared" si="14"/>
        <v>124</v>
      </c>
      <c r="B236" s="4">
        <f>VLOOKUP(C236,Uur!B:C,2,0)</f>
        <v>0.58333333333333337</v>
      </c>
      <c r="C236" t="s">
        <v>24</v>
      </c>
      <c r="D236" s="1" t="s">
        <v>3</v>
      </c>
      <c r="E236" t="s">
        <v>20</v>
      </c>
      <c r="G236" s="1" t="s">
        <v>3</v>
      </c>
      <c r="I236" t="str">
        <f>VLOOKUP(C236,Uur!B:D,3,0)</f>
        <v>LM2 14u</v>
      </c>
    </row>
    <row r="237" spans="1:9" x14ac:dyDescent="0.2">
      <c r="A237">
        <f t="shared" si="14"/>
        <v>125</v>
      </c>
      <c r="B237" s="4">
        <f>VLOOKUP(C237,Uur!B:C,2,0)</f>
        <v>0.64583333333333337</v>
      </c>
      <c r="C237" t="s">
        <v>2</v>
      </c>
      <c r="D237" s="1" t="s">
        <v>3</v>
      </c>
      <c r="E237" t="s">
        <v>19</v>
      </c>
      <c r="G237" s="1" t="s">
        <v>3</v>
      </c>
      <c r="I237" t="str">
        <f>VLOOKUP(C237,Uur!B:D,3,0)</f>
        <v>LM2 15u30</v>
      </c>
    </row>
    <row r="238" spans="1:9" x14ac:dyDescent="0.2">
      <c r="A238">
        <f t="shared" si="14"/>
        <v>126</v>
      </c>
      <c r="B238" s="4">
        <f>VLOOKUP(C238,Uur!B:C,2,0)</f>
        <v>0.66666666666666663</v>
      </c>
      <c r="C238" t="s">
        <v>26</v>
      </c>
      <c r="D238" s="1" t="s">
        <v>3</v>
      </c>
      <c r="E238" t="s">
        <v>21</v>
      </c>
      <c r="G238" s="1" t="s">
        <v>3</v>
      </c>
      <c r="I238" t="str">
        <f>VLOOKUP(C238,Uur!B:D,3,0)</f>
        <v>Wikings</v>
      </c>
    </row>
    <row r="239" spans="1:9" x14ac:dyDescent="0.2">
      <c r="B239" s="4"/>
      <c r="G239" s="1"/>
    </row>
    <row r="240" spans="1:9" x14ac:dyDescent="0.2">
      <c r="A240">
        <f t="shared" ref="A240:A245" si="15">+A223+12</f>
        <v>127</v>
      </c>
      <c r="B240" s="4">
        <f>VLOOKUP(C240,Uur!B:C,2,0)</f>
        <v>0.64583333333333337</v>
      </c>
      <c r="C240" t="s">
        <v>13</v>
      </c>
      <c r="D240" s="1" t="s">
        <v>3</v>
      </c>
      <c r="E240" t="s">
        <v>16</v>
      </c>
      <c r="G240" s="1" t="s">
        <v>3</v>
      </c>
      <c r="I240" t="str">
        <f>VLOOKUP(C240,Uur!B:D,3,0)</f>
        <v>LM1 15u30</v>
      </c>
    </row>
    <row r="241" spans="1:9" x14ac:dyDescent="0.2">
      <c r="A241">
        <f t="shared" si="15"/>
        <v>128</v>
      </c>
      <c r="B241" s="4">
        <f>VLOOKUP(C241,Uur!B:C,2,0)</f>
        <v>0.58333333333333337</v>
      </c>
      <c r="C241" t="s">
        <v>9</v>
      </c>
      <c r="D241" s="1" t="s">
        <v>3</v>
      </c>
      <c r="E241" t="s">
        <v>14</v>
      </c>
      <c r="G241" s="1" t="s">
        <v>3</v>
      </c>
      <c r="I241" t="str">
        <f>VLOOKUP(C241,Uur!B:D,3,0)</f>
        <v>LM1 14u</v>
      </c>
    </row>
    <row r="242" spans="1:9" x14ac:dyDescent="0.2">
      <c r="A242">
        <f t="shared" si="15"/>
        <v>129</v>
      </c>
      <c r="B242" s="4">
        <f>VLOOKUP(C242,Uur!B:C,2,0)</f>
        <v>0.70833333333333337</v>
      </c>
      <c r="C242" t="s">
        <v>11</v>
      </c>
      <c r="D242" s="1" t="s">
        <v>3</v>
      </c>
      <c r="E242" t="s">
        <v>15</v>
      </c>
      <c r="G242" s="1" t="s">
        <v>3</v>
      </c>
      <c r="I242" t="str">
        <f>VLOOKUP(C242,Uur!B:D,3,0)</f>
        <v>Ter Biezen</v>
      </c>
    </row>
    <row r="243" spans="1:9" x14ac:dyDescent="0.2">
      <c r="A243">
        <f t="shared" si="15"/>
        <v>130</v>
      </c>
      <c r="B243" s="4">
        <f>VLOOKUP(C243,Uur!B:C,2,0)</f>
        <v>0.66666666666666663</v>
      </c>
      <c r="C243" t="s">
        <v>7</v>
      </c>
      <c r="D243" s="1" t="s">
        <v>3</v>
      </c>
      <c r="E243" t="s">
        <v>28</v>
      </c>
      <c r="G243" s="1" t="s">
        <v>3</v>
      </c>
      <c r="I243" t="str">
        <f>VLOOKUP(C243,Uur!B:D,3,0)</f>
        <v>Marke</v>
      </c>
    </row>
    <row r="244" spans="1:9" x14ac:dyDescent="0.2">
      <c r="A244">
        <f t="shared" si="15"/>
        <v>131</v>
      </c>
      <c r="B244" s="4">
        <f>VLOOKUP(C244,Uur!B:C,2,0)</f>
        <v>0.58333333333333337</v>
      </c>
      <c r="C244" t="s">
        <v>17</v>
      </c>
      <c r="D244" s="1" t="s">
        <v>3</v>
      </c>
      <c r="E244" t="s">
        <v>27</v>
      </c>
      <c r="G244" s="1" t="s">
        <v>3</v>
      </c>
      <c r="I244" t="str">
        <f>VLOOKUP(C244,Uur!B:D,3,0)</f>
        <v>LM3 14u</v>
      </c>
    </row>
    <row r="245" spans="1:9" x14ac:dyDescent="0.2">
      <c r="A245">
        <f t="shared" si="15"/>
        <v>132</v>
      </c>
      <c r="B245" s="4">
        <f>VLOOKUP(C245,Uur!B:C,2,0)</f>
        <v>0.60416666666666674</v>
      </c>
      <c r="C245" t="s">
        <v>10</v>
      </c>
      <c r="D245" s="1" t="s">
        <v>3</v>
      </c>
      <c r="E245" t="s">
        <v>8</v>
      </c>
      <c r="G245" s="1" t="s">
        <v>3</v>
      </c>
      <c r="I245" t="str">
        <f>VLOOKUP(C245,Uur!B:D,3,0)</f>
        <v>Wikings</v>
      </c>
    </row>
    <row r="246" spans="1:9" x14ac:dyDescent="0.2">
      <c r="B246" s="4"/>
      <c r="C246" t="s">
        <v>12</v>
      </c>
      <c r="D246" s="1" t="s">
        <v>3</v>
      </c>
      <c r="E246" t="s">
        <v>18</v>
      </c>
      <c r="G246" s="1"/>
    </row>
    <row r="247" spans="1:9" x14ac:dyDescent="0.2">
      <c r="B247" s="4"/>
      <c r="D247" s="1"/>
      <c r="G247" s="1"/>
    </row>
    <row r="248" spans="1:9" x14ac:dyDescent="0.2">
      <c r="B248" s="4"/>
      <c r="C248" s="3">
        <f>+C231+7</f>
        <v>45276</v>
      </c>
      <c r="D248" s="1"/>
      <c r="G248" s="1"/>
    </row>
    <row r="249" spans="1:9" x14ac:dyDescent="0.2">
      <c r="B249" s="4"/>
      <c r="D249" s="1"/>
      <c r="G249" s="1"/>
    </row>
    <row r="250" spans="1:9" x14ac:dyDescent="0.2">
      <c r="A250">
        <v>145</v>
      </c>
      <c r="B250" s="4">
        <f>VLOOKUP(C250,Uur!B:C,2,0)</f>
        <v>0.64583333333333337</v>
      </c>
      <c r="C250" t="s">
        <v>20</v>
      </c>
      <c r="D250" s="1" t="s">
        <v>3</v>
      </c>
      <c r="E250" t="s">
        <v>19</v>
      </c>
      <c r="G250" s="1" t="s">
        <v>3</v>
      </c>
      <c r="I250" t="str">
        <f>VLOOKUP(C250,Uur!B:D,3,0)</f>
        <v>LM2 15u30</v>
      </c>
    </row>
    <row r="251" spans="1:9" x14ac:dyDescent="0.2">
      <c r="A251">
        <v>146</v>
      </c>
      <c r="B251" s="4">
        <f>VLOOKUP(C251,Uur!B:C,2,0)</f>
        <v>0.64583333333333337</v>
      </c>
      <c r="C251" t="s">
        <v>22</v>
      </c>
      <c r="D251" s="1" t="s">
        <v>3</v>
      </c>
      <c r="E251" t="s">
        <v>21</v>
      </c>
      <c r="G251" s="1" t="s">
        <v>3</v>
      </c>
      <c r="I251" t="str">
        <f>VLOOKUP(C251,Uur!B:D,3,0)</f>
        <v>LM3 15u30</v>
      </c>
    </row>
    <row r="252" spans="1:9" x14ac:dyDescent="0.2">
      <c r="A252">
        <v>147</v>
      </c>
      <c r="B252" s="4">
        <f>VLOOKUP(C252,Uur!B:C,2,0)</f>
        <v>0.58333333333333337</v>
      </c>
      <c r="C252" t="s">
        <v>24</v>
      </c>
      <c r="D252" s="1" t="s">
        <v>3</v>
      </c>
      <c r="E252" t="s">
        <v>23</v>
      </c>
      <c r="G252" s="1" t="s">
        <v>3</v>
      </c>
      <c r="I252" t="str">
        <f>VLOOKUP(C252,Uur!B:D,3,0)</f>
        <v>LM2 14u</v>
      </c>
    </row>
    <row r="253" spans="1:9" x14ac:dyDescent="0.2">
      <c r="A253">
        <v>148</v>
      </c>
      <c r="B253" s="4">
        <f>VLOOKUP(C253,Uur!B:C,2,0)</f>
        <v>0.66666666666666663</v>
      </c>
      <c r="C253" t="s">
        <v>26</v>
      </c>
      <c r="D253" s="1" t="s">
        <v>3</v>
      </c>
      <c r="E253" t="s">
        <v>25</v>
      </c>
      <c r="G253" s="1" t="s">
        <v>3</v>
      </c>
      <c r="I253" t="str">
        <f>VLOOKUP(C253,Uur!B:D,3,0)</f>
        <v>Wikings</v>
      </c>
    </row>
    <row r="254" spans="1:9" x14ac:dyDescent="0.2">
      <c r="A254">
        <v>149</v>
      </c>
      <c r="B254" s="4">
        <f>VLOOKUP(C254,Uur!B:C,2,0)</f>
        <v>0.64583333333333337</v>
      </c>
      <c r="C254" t="s">
        <v>4</v>
      </c>
      <c r="D254" s="1" t="s">
        <v>3</v>
      </c>
      <c r="E254" t="s">
        <v>2</v>
      </c>
      <c r="G254" s="1" t="s">
        <v>3</v>
      </c>
      <c r="I254" t="str">
        <f>VLOOKUP(C254,Uur!B:D,3,0)</f>
        <v>Ter Biezen</v>
      </c>
    </row>
    <row r="255" spans="1:9" x14ac:dyDescent="0.2">
      <c r="A255">
        <v>150</v>
      </c>
      <c r="B255" s="4">
        <f>VLOOKUP(C255,Uur!B:C,2,0)</f>
        <v>0.70833333333333337</v>
      </c>
      <c r="C255" t="s">
        <v>6</v>
      </c>
      <c r="D255" s="1" t="s">
        <v>3</v>
      </c>
      <c r="E255" t="s">
        <v>5</v>
      </c>
      <c r="G255" s="1" t="s">
        <v>3</v>
      </c>
      <c r="I255" t="str">
        <f>VLOOKUP(C255,Uur!B:D,3,0)</f>
        <v>LM2 17u</v>
      </c>
    </row>
    <row r="256" spans="1:9" x14ac:dyDescent="0.2">
      <c r="B256" s="4"/>
      <c r="D256" s="1"/>
      <c r="G256" s="1"/>
    </row>
    <row r="257" spans="1:9" x14ac:dyDescent="0.2">
      <c r="A257">
        <v>151</v>
      </c>
      <c r="B257" s="4">
        <f>VLOOKUP(C257,Uur!B:C,2,0)</f>
        <v>0.64583333333333337</v>
      </c>
      <c r="C257" t="s">
        <v>13</v>
      </c>
      <c r="D257" s="1" t="s">
        <v>3</v>
      </c>
      <c r="E257" t="s">
        <v>27</v>
      </c>
      <c r="G257" s="1" t="s">
        <v>3</v>
      </c>
      <c r="I257" t="str">
        <f>VLOOKUP(C257,Uur!B:D,3,0)</f>
        <v>LM1 15u30</v>
      </c>
    </row>
    <row r="258" spans="1:9" x14ac:dyDescent="0.2">
      <c r="A258">
        <v>152</v>
      </c>
      <c r="B258" s="4">
        <f>VLOOKUP(C258,Uur!B:C,2,0)</f>
        <v>0.58333333333333337</v>
      </c>
      <c r="C258" t="s">
        <v>17</v>
      </c>
      <c r="D258" s="1" t="s">
        <v>3</v>
      </c>
      <c r="E258" t="s">
        <v>28</v>
      </c>
      <c r="G258" s="1" t="s">
        <v>3</v>
      </c>
      <c r="I258" t="str">
        <f>VLOOKUP(C258,Uur!B:D,3,0)</f>
        <v>LM3 14u</v>
      </c>
    </row>
    <row r="259" spans="1:9" x14ac:dyDescent="0.2">
      <c r="A259">
        <v>153</v>
      </c>
      <c r="B259" s="4">
        <f>VLOOKUP(C259,Uur!B:C,2,0)</f>
        <v>0.58333333333333337</v>
      </c>
      <c r="C259" t="s">
        <v>9</v>
      </c>
      <c r="D259" s="1" t="s">
        <v>3</v>
      </c>
      <c r="E259" t="s">
        <v>12</v>
      </c>
      <c r="G259" s="1" t="s">
        <v>3</v>
      </c>
      <c r="I259" t="str">
        <f>VLOOKUP(C259,Uur!B:D,3,0)</f>
        <v>LM1 14u</v>
      </c>
    </row>
    <row r="260" spans="1:9" x14ac:dyDescent="0.2">
      <c r="A260">
        <v>154</v>
      </c>
      <c r="B260" s="4">
        <f>VLOOKUP(C260,Uur!B:C,2,0)</f>
        <v>0.66666666666666663</v>
      </c>
      <c r="C260" t="s">
        <v>7</v>
      </c>
      <c r="D260" s="1" t="s">
        <v>3</v>
      </c>
      <c r="E260" t="s">
        <v>16</v>
      </c>
      <c r="G260" s="1" t="s">
        <v>3</v>
      </c>
      <c r="I260" t="str">
        <f>VLOOKUP(C260,Uur!B:D,3,0)</f>
        <v>Marke</v>
      </c>
    </row>
    <row r="261" spans="1:9" x14ac:dyDescent="0.2">
      <c r="A261">
        <v>155</v>
      </c>
      <c r="B261" s="4">
        <f>VLOOKUP(C261,Uur!B:C,2,0)</f>
        <v>0.70833333333333337</v>
      </c>
      <c r="C261" t="s">
        <v>11</v>
      </c>
      <c r="D261" s="1" t="s">
        <v>3</v>
      </c>
      <c r="E261" t="s">
        <v>8</v>
      </c>
      <c r="G261" s="1" t="s">
        <v>3</v>
      </c>
      <c r="I261" t="str">
        <f>VLOOKUP(C261,Uur!B:D,3,0)</f>
        <v>Ter Biezen</v>
      </c>
    </row>
    <row r="262" spans="1:9" x14ac:dyDescent="0.2">
      <c r="A262">
        <v>156</v>
      </c>
      <c r="B262" s="4">
        <f>VLOOKUP(C262,Uur!B:C,2,0)</f>
        <v>0.60416666666666674</v>
      </c>
      <c r="C262" t="s">
        <v>10</v>
      </c>
      <c r="D262" s="1" t="s">
        <v>3</v>
      </c>
      <c r="E262" t="s">
        <v>14</v>
      </c>
      <c r="G262" s="1" t="s">
        <v>3</v>
      </c>
      <c r="I262" t="str">
        <f>VLOOKUP(C262,Uur!B:D,3,0)</f>
        <v>Wikings</v>
      </c>
    </row>
    <row r="263" spans="1:9" x14ac:dyDescent="0.2">
      <c r="B263" s="4"/>
      <c r="C263" t="s">
        <v>18</v>
      </c>
      <c r="D263" s="1" t="s">
        <v>3</v>
      </c>
      <c r="E263" t="s">
        <v>15</v>
      </c>
      <c r="G263" s="1"/>
    </row>
    <row r="264" spans="1:9" x14ac:dyDescent="0.2">
      <c r="B264" s="4"/>
      <c r="D264" s="1"/>
      <c r="G264" s="1"/>
    </row>
    <row r="265" spans="1:9" x14ac:dyDescent="0.2">
      <c r="B265" s="4"/>
      <c r="C265" s="3">
        <f>+C248+7</f>
        <v>45283</v>
      </c>
      <c r="D265" s="1"/>
      <c r="G265" s="1"/>
    </row>
    <row r="266" spans="1:9" x14ac:dyDescent="0.2">
      <c r="B266" s="4"/>
      <c r="D266" s="1"/>
      <c r="G266" s="1"/>
    </row>
    <row r="267" spans="1:9" x14ac:dyDescent="0.2">
      <c r="A267">
        <f>+A293+12</f>
        <v>174</v>
      </c>
      <c r="B267" s="4">
        <f>VLOOKUP(C267,Uur!B:C,2,0)</f>
        <v>0.64583333333333337</v>
      </c>
      <c r="C267" t="s">
        <v>4</v>
      </c>
      <c r="D267" s="1" t="s">
        <v>3</v>
      </c>
      <c r="E267" s="5" t="s">
        <v>26</v>
      </c>
      <c r="G267" s="1" t="s">
        <v>3</v>
      </c>
      <c r="I267" t="str">
        <f>VLOOKUP(C267,Uur!B:D,3,0)</f>
        <v>Ter Biezen</v>
      </c>
    </row>
    <row r="268" spans="1:9" x14ac:dyDescent="0.2">
      <c r="A268">
        <f>+A338+12</f>
        <v>205</v>
      </c>
      <c r="B268" s="4">
        <f>VLOOKUP(C268,Uur!B:C,2,0)</f>
        <v>0.58333333333333337</v>
      </c>
      <c r="C268" t="s">
        <v>21</v>
      </c>
      <c r="D268" s="1" t="s">
        <v>3</v>
      </c>
      <c r="E268" t="s">
        <v>19</v>
      </c>
      <c r="G268" s="1" t="s">
        <v>3</v>
      </c>
      <c r="I268" t="str">
        <f>VLOOKUP(C268,Uur!B:D,3,0)</f>
        <v>LM1 14u</v>
      </c>
    </row>
    <row r="269" spans="1:9" x14ac:dyDescent="0.2">
      <c r="B269" s="4"/>
      <c r="D269" s="1"/>
      <c r="G269" s="1"/>
    </row>
    <row r="270" spans="1:9" x14ac:dyDescent="0.2">
      <c r="A270">
        <v>133</v>
      </c>
      <c r="B270" s="4">
        <v>0.58333333333333337</v>
      </c>
      <c r="C270" t="s">
        <v>27</v>
      </c>
      <c r="D270" s="1" t="s">
        <v>3</v>
      </c>
      <c r="E270" t="s">
        <v>28</v>
      </c>
      <c r="G270" s="1" t="s">
        <v>3</v>
      </c>
      <c r="I270" t="str">
        <f>VLOOKUP(C270,Uur!B:D,3,0)</f>
        <v>Bavikhove</v>
      </c>
    </row>
    <row r="271" spans="1:9" x14ac:dyDescent="0.2">
      <c r="B271" s="4"/>
      <c r="D271" s="1"/>
      <c r="G271" s="1"/>
    </row>
    <row r="272" spans="1:9" x14ac:dyDescent="0.2">
      <c r="B272" s="4"/>
      <c r="C272" s="3">
        <v>45290</v>
      </c>
      <c r="D272" s="1"/>
      <c r="G272" s="1"/>
    </row>
    <row r="273" spans="1:9" x14ac:dyDescent="0.2">
      <c r="B273" s="4"/>
      <c r="D273" s="1"/>
      <c r="G273" s="1"/>
    </row>
    <row r="274" spans="1:9" x14ac:dyDescent="0.2">
      <c r="A274">
        <f>+A138+12</f>
        <v>85</v>
      </c>
      <c r="B274" s="4">
        <f>VLOOKUP(C274,Uur!B:C,2,0)</f>
        <v>0.625</v>
      </c>
      <c r="C274" t="s">
        <v>19</v>
      </c>
      <c r="D274" s="1" t="s">
        <v>3</v>
      </c>
      <c r="E274" t="s">
        <v>26</v>
      </c>
      <c r="G274" s="1" t="s">
        <v>3</v>
      </c>
      <c r="I274" t="str">
        <f>VLOOKUP(C274,Uur!B:D,3,0)</f>
        <v>Zwev-Knokke</v>
      </c>
    </row>
    <row r="275" spans="1:9" x14ac:dyDescent="0.2">
      <c r="B275" s="4"/>
      <c r="D275" s="1"/>
      <c r="G275" s="1"/>
    </row>
    <row r="276" spans="1:9" x14ac:dyDescent="0.2">
      <c r="B276" s="4"/>
      <c r="D276" s="1"/>
    </row>
    <row r="277" spans="1:9" x14ac:dyDescent="0.2">
      <c r="B277" s="4"/>
      <c r="C277" s="3">
        <v>45297</v>
      </c>
      <c r="D277" s="1"/>
    </row>
    <row r="278" spans="1:9" x14ac:dyDescent="0.2">
      <c r="B278" s="4"/>
      <c r="D278" s="1"/>
    </row>
    <row r="279" spans="1:9" x14ac:dyDescent="0.2">
      <c r="B279" s="14" t="s">
        <v>38</v>
      </c>
      <c r="C279" s="14"/>
      <c r="D279" s="14"/>
      <c r="E279" s="14"/>
      <c r="G279" s="1"/>
    </row>
    <row r="280" spans="1:9" x14ac:dyDescent="0.2">
      <c r="B280" s="4"/>
      <c r="D280" s="1"/>
      <c r="G280" s="1"/>
    </row>
    <row r="281" spans="1:9" x14ac:dyDescent="0.2">
      <c r="A281">
        <v>531</v>
      </c>
      <c r="B281" s="4">
        <f>VLOOKUP(C281,Uur!B:C,2,0)</f>
        <v>0.64583333333333337</v>
      </c>
      <c r="C281" t="s">
        <v>22</v>
      </c>
      <c r="D281" s="1" t="s">
        <v>3</v>
      </c>
      <c r="E281" t="s">
        <v>5</v>
      </c>
      <c r="G281" s="1" t="s">
        <v>3</v>
      </c>
      <c r="I281" t="str">
        <f>VLOOKUP(C281,Uur!B:D,3,0)</f>
        <v>LM3 15u30</v>
      </c>
    </row>
    <row r="282" spans="1:9" x14ac:dyDescent="0.2">
      <c r="A282">
        <v>532</v>
      </c>
      <c r="B282" s="4">
        <f>VLOOKUP(C282,Uur!B:C,2,0)</f>
        <v>0.58333333333333337</v>
      </c>
      <c r="C282" t="s">
        <v>21</v>
      </c>
      <c r="D282" s="1" t="s">
        <v>3</v>
      </c>
      <c r="E282" t="s">
        <v>25</v>
      </c>
      <c r="G282" s="1" t="s">
        <v>3</v>
      </c>
      <c r="I282" t="str">
        <f>VLOOKUP(C282,Uur!B:D,3,0)</f>
        <v>LM1 14u</v>
      </c>
    </row>
    <row r="283" spans="1:9" x14ac:dyDescent="0.2">
      <c r="A283">
        <v>533</v>
      </c>
      <c r="B283" s="4">
        <v>0.64583333333333337</v>
      </c>
      <c r="C283" t="s">
        <v>9</v>
      </c>
      <c r="D283" s="1" t="s">
        <v>3</v>
      </c>
      <c r="E283" t="s">
        <v>23</v>
      </c>
      <c r="G283" s="1" t="s">
        <v>3</v>
      </c>
      <c r="I283" t="s">
        <v>59</v>
      </c>
    </row>
    <row r="284" spans="1:9" x14ac:dyDescent="0.2">
      <c r="A284">
        <v>534</v>
      </c>
      <c r="B284" s="4">
        <f>VLOOKUP(C284,Uur!B:C,2,0)</f>
        <v>0.625</v>
      </c>
      <c r="C284" t="s">
        <v>19</v>
      </c>
      <c r="D284" s="1" t="s">
        <v>3</v>
      </c>
      <c r="E284" t="s">
        <v>20</v>
      </c>
      <c r="G284" s="1" t="s">
        <v>3</v>
      </c>
      <c r="I284" t="str">
        <f>VLOOKUP(C284,Uur!B:D,3,0)</f>
        <v>Zwev-Knokke</v>
      </c>
    </row>
    <row r="285" spans="1:9" x14ac:dyDescent="0.2">
      <c r="B285" s="4"/>
      <c r="D285" s="1"/>
    </row>
    <row r="286" spans="1:9" x14ac:dyDescent="0.2">
      <c r="B286" s="4"/>
      <c r="D286" s="1"/>
    </row>
    <row r="287" spans="1:9" x14ac:dyDescent="0.2">
      <c r="B287" s="4"/>
      <c r="C287" s="3">
        <v>45304</v>
      </c>
      <c r="D287" s="1"/>
    </row>
    <row r="288" spans="1:9" x14ac:dyDescent="0.2">
      <c r="B288" s="4"/>
      <c r="D288" s="1"/>
      <c r="G288" s="1"/>
    </row>
    <row r="289" spans="1:9" x14ac:dyDescent="0.2">
      <c r="A289">
        <f t="shared" ref="A289:A291" si="16">+A250+12</f>
        <v>157</v>
      </c>
      <c r="B289" s="4">
        <f>VLOOKUP(C289,Uur!B:C,2,0)</f>
        <v>0.64583333333333337</v>
      </c>
      <c r="C289" t="s">
        <v>2</v>
      </c>
      <c r="D289" s="1" t="s">
        <v>3</v>
      </c>
      <c r="E289" t="s">
        <v>20</v>
      </c>
      <c r="G289" s="1" t="s">
        <v>3</v>
      </c>
      <c r="I289" t="str">
        <f>VLOOKUP(C289,Uur!B:D,3,0)</f>
        <v>LM2 15u30</v>
      </c>
    </row>
    <row r="290" spans="1:9" x14ac:dyDescent="0.2">
      <c r="A290">
        <f t="shared" si="16"/>
        <v>158</v>
      </c>
      <c r="B290" s="4">
        <f>VLOOKUP(C290,Uur!B:C,2,0)</f>
        <v>0.58333333333333337</v>
      </c>
      <c r="C290" t="s">
        <v>21</v>
      </c>
      <c r="D290" s="1" t="s">
        <v>3</v>
      </c>
      <c r="E290" t="s">
        <v>4</v>
      </c>
      <c r="G290" s="1" t="s">
        <v>3</v>
      </c>
      <c r="I290" t="str">
        <f>VLOOKUP(C290,Uur!B:D,3,0)</f>
        <v>LM1 14u</v>
      </c>
    </row>
    <row r="291" spans="1:9" x14ac:dyDescent="0.2">
      <c r="A291">
        <f t="shared" si="16"/>
        <v>159</v>
      </c>
      <c r="B291" s="4">
        <f>VLOOKUP(C291,Uur!B:C,2,0)</f>
        <v>0.70833333333333337</v>
      </c>
      <c r="C291" t="s">
        <v>25</v>
      </c>
      <c r="D291" s="1" t="s">
        <v>3</v>
      </c>
      <c r="E291" t="s">
        <v>6</v>
      </c>
      <c r="G291" s="1" t="s">
        <v>3</v>
      </c>
      <c r="I291" t="str">
        <f>VLOOKUP(C291,Uur!B:D,3,0)</f>
        <v>LM2 17u</v>
      </c>
    </row>
    <row r="292" spans="1:9" x14ac:dyDescent="0.2">
      <c r="A292">
        <f>+A254+12</f>
        <v>161</v>
      </c>
      <c r="B292" s="4">
        <f>VLOOKUP(C292,Uur!B:C,2,0)</f>
        <v>0.70833333333333337</v>
      </c>
      <c r="C292" t="s">
        <v>23</v>
      </c>
      <c r="D292" s="1" t="s">
        <v>3</v>
      </c>
      <c r="E292" t="s">
        <v>5</v>
      </c>
      <c r="G292" s="1" t="s">
        <v>3</v>
      </c>
      <c r="I292" t="str">
        <f>VLOOKUP(C292,Uur!B:D,3,0)</f>
        <v>LM1 17u</v>
      </c>
    </row>
    <row r="293" spans="1:9" x14ac:dyDescent="0.2">
      <c r="A293">
        <f>+A255+12</f>
        <v>162</v>
      </c>
      <c r="B293" s="4">
        <f>VLOOKUP(C293,Uur!B:C,2,0)</f>
        <v>0.625</v>
      </c>
      <c r="C293" t="s">
        <v>19</v>
      </c>
      <c r="D293" s="1" t="s">
        <v>3</v>
      </c>
      <c r="E293" t="s">
        <v>22</v>
      </c>
      <c r="G293" s="1" t="s">
        <v>3</v>
      </c>
      <c r="I293" t="str">
        <f>VLOOKUP(C293,Uur!B:D,3,0)</f>
        <v>Zwev-Knokke</v>
      </c>
    </row>
    <row r="294" spans="1:9" x14ac:dyDescent="0.2">
      <c r="B294" s="4"/>
      <c r="D294" s="1"/>
      <c r="G294" s="1"/>
    </row>
    <row r="295" spans="1:9" x14ac:dyDescent="0.2">
      <c r="A295">
        <f t="shared" ref="A295:A300" si="17">+A257+12</f>
        <v>163</v>
      </c>
      <c r="B295" s="4">
        <f>VLOOKUP(C295,Uur!B:C,2,0)</f>
        <v>0.58333333333333337</v>
      </c>
      <c r="C295" t="s">
        <v>28</v>
      </c>
      <c r="D295" s="1" t="s">
        <v>3</v>
      </c>
      <c r="E295" t="s">
        <v>9</v>
      </c>
      <c r="G295" s="1" t="s">
        <v>3</v>
      </c>
      <c r="I295" t="str">
        <f>VLOOKUP(C295,Uur!B:D,3,0)</f>
        <v>LM2 14u</v>
      </c>
    </row>
    <row r="296" spans="1:9" x14ac:dyDescent="0.2">
      <c r="A296">
        <f t="shared" si="17"/>
        <v>164</v>
      </c>
      <c r="B296" s="4">
        <f>VLOOKUP(C296,Uur!B:C,2,0)</f>
        <v>0.64583333333333337</v>
      </c>
      <c r="C296" t="s">
        <v>12</v>
      </c>
      <c r="D296" s="1" t="s">
        <v>3</v>
      </c>
      <c r="E296" t="s">
        <v>15</v>
      </c>
      <c r="G296" s="1" t="s">
        <v>3</v>
      </c>
      <c r="I296" t="str">
        <f>VLOOKUP(C296,Uur!B:D,3,0)</f>
        <v>LM3 15u30</v>
      </c>
    </row>
    <row r="297" spans="1:9" x14ac:dyDescent="0.2">
      <c r="A297">
        <f t="shared" si="17"/>
        <v>165</v>
      </c>
      <c r="B297" s="4">
        <f>VLOOKUP(C297,Uur!B:C,2,0)</f>
        <v>0.58333333333333337</v>
      </c>
      <c r="C297" t="s">
        <v>17</v>
      </c>
      <c r="D297" s="1" t="s">
        <v>3</v>
      </c>
      <c r="E297" t="s">
        <v>10</v>
      </c>
      <c r="G297" s="1" t="s">
        <v>3</v>
      </c>
      <c r="I297" t="str">
        <f>VLOOKUP(C297,Uur!B:D,3,0)</f>
        <v>LM3 14u</v>
      </c>
    </row>
    <row r="298" spans="1:9" x14ac:dyDescent="0.2">
      <c r="A298">
        <f t="shared" si="17"/>
        <v>166</v>
      </c>
      <c r="B298" s="4">
        <f>VLOOKUP(C298,Uur!B:C,2,0)</f>
        <v>0.66666666666666663</v>
      </c>
      <c r="C298" t="s">
        <v>27</v>
      </c>
      <c r="D298" s="1" t="s">
        <v>3</v>
      </c>
      <c r="E298" t="s">
        <v>8</v>
      </c>
      <c r="G298" s="1" t="s">
        <v>3</v>
      </c>
      <c r="I298" t="str">
        <f>VLOOKUP(C298,Uur!B:D,3,0)</f>
        <v>Bavikhove</v>
      </c>
    </row>
    <row r="299" spans="1:9" x14ac:dyDescent="0.2">
      <c r="A299">
        <f t="shared" si="17"/>
        <v>167</v>
      </c>
      <c r="B299" s="4">
        <f>VLOOKUP(C299,Uur!B:C,2,0)</f>
        <v>0.64583333333333337</v>
      </c>
      <c r="C299" t="s">
        <v>14</v>
      </c>
      <c r="D299" s="1" t="s">
        <v>3</v>
      </c>
      <c r="E299" t="s">
        <v>7</v>
      </c>
      <c r="G299" s="1" t="s">
        <v>3</v>
      </c>
      <c r="I299" t="str">
        <f>VLOOKUP(C299,Uur!B:D,3,0)</f>
        <v>Ter Biezen</v>
      </c>
    </row>
    <row r="300" spans="1:9" x14ac:dyDescent="0.2">
      <c r="A300">
        <f t="shared" si="17"/>
        <v>168</v>
      </c>
      <c r="B300" s="4">
        <f>VLOOKUP(C300,Uur!B:C,2,0)</f>
        <v>0.64583333333333337</v>
      </c>
      <c r="C300" t="s">
        <v>16</v>
      </c>
      <c r="D300" s="1" t="s">
        <v>3</v>
      </c>
      <c r="E300" t="s">
        <v>11</v>
      </c>
      <c r="G300" s="1" t="s">
        <v>3</v>
      </c>
      <c r="I300" t="str">
        <f>VLOOKUP(C300,Uur!B:D,3,0)</f>
        <v>LM1 15u30</v>
      </c>
    </row>
    <row r="301" spans="1:9" x14ac:dyDescent="0.2">
      <c r="B301" s="4"/>
      <c r="C301" t="s">
        <v>18</v>
      </c>
      <c r="D301" s="1" t="s">
        <v>3</v>
      </c>
      <c r="E301" t="s">
        <v>13</v>
      </c>
      <c r="G301" s="1"/>
    </row>
    <row r="302" spans="1:9" x14ac:dyDescent="0.2">
      <c r="B302" s="4"/>
      <c r="D302" s="1"/>
    </row>
    <row r="303" spans="1:9" x14ac:dyDescent="0.2">
      <c r="B303" s="4"/>
      <c r="C303" s="3">
        <f>+C287+7</f>
        <v>45311</v>
      </c>
      <c r="D303" s="1"/>
      <c r="G303" s="1"/>
    </row>
    <row r="304" spans="1:9" x14ac:dyDescent="0.2">
      <c r="B304" s="4"/>
      <c r="D304" s="1"/>
      <c r="G304" s="1"/>
    </row>
    <row r="305" spans="1:9" x14ac:dyDescent="0.2">
      <c r="A305">
        <f>+A289+12</f>
        <v>169</v>
      </c>
      <c r="B305" s="4">
        <f>VLOOKUP(C305,Uur!B:C,2,0)</f>
        <v>0.625</v>
      </c>
      <c r="C305" t="s">
        <v>5</v>
      </c>
      <c r="D305" s="1" t="s">
        <v>3</v>
      </c>
      <c r="E305" t="s">
        <v>19</v>
      </c>
      <c r="G305" s="1" t="s">
        <v>3</v>
      </c>
      <c r="I305" t="str">
        <f>VLOOKUP(C305,Uur!B:D,3,0)</f>
        <v>Wikings</v>
      </c>
    </row>
    <row r="306" spans="1:9" x14ac:dyDescent="0.2">
      <c r="A306">
        <f>+A290+12</f>
        <v>170</v>
      </c>
      <c r="B306" s="4">
        <f>VLOOKUP(C306,Uur!B:C,2,0)</f>
        <v>0.70833333333333337</v>
      </c>
      <c r="C306" t="s">
        <v>25</v>
      </c>
      <c r="D306" s="1" t="s">
        <v>3</v>
      </c>
      <c r="E306" t="s">
        <v>21</v>
      </c>
      <c r="G306" s="1" t="s">
        <v>3</v>
      </c>
      <c r="I306" t="str">
        <f>VLOOKUP(C306,Uur!B:D,3,0)</f>
        <v>LM2 17u</v>
      </c>
    </row>
    <row r="307" spans="1:9" x14ac:dyDescent="0.2">
      <c r="A307">
        <f>+A291+12</f>
        <v>171</v>
      </c>
      <c r="B307" s="4">
        <f>VLOOKUP(C307,Uur!B:C,2,0)</f>
        <v>0.64583333333333337</v>
      </c>
      <c r="C307" t="s">
        <v>20</v>
      </c>
      <c r="D307" s="1" t="s">
        <v>3</v>
      </c>
      <c r="E307" t="s">
        <v>23</v>
      </c>
      <c r="G307" s="1" t="s">
        <v>3</v>
      </c>
      <c r="I307" t="str">
        <f>VLOOKUP(C307,Uur!B:D,3,0)</f>
        <v>LM2 15u30</v>
      </c>
    </row>
    <row r="308" spans="1:9" x14ac:dyDescent="0.2">
      <c r="A308">
        <f>+A156+12</f>
        <v>172</v>
      </c>
      <c r="B308" s="4">
        <f>VLOOKUP(C308,Uur!B:C,2,0)</f>
        <v>0.58333333333333337</v>
      </c>
      <c r="C308" t="s">
        <v>24</v>
      </c>
      <c r="D308" s="1" t="s">
        <v>3</v>
      </c>
      <c r="E308" t="s">
        <v>6</v>
      </c>
      <c r="G308" s="1" t="s">
        <v>3</v>
      </c>
      <c r="I308" t="str">
        <f>VLOOKUP(C308,Uur!B:D,3,0)</f>
        <v>LM2 14u</v>
      </c>
    </row>
    <row r="309" spans="1:9" x14ac:dyDescent="0.2">
      <c r="A309">
        <f>+A292+12</f>
        <v>173</v>
      </c>
      <c r="B309" s="4">
        <f>VLOOKUP(C309,Uur!B:C,2,0)</f>
        <v>0.64583333333333337</v>
      </c>
      <c r="C309" t="s">
        <v>22</v>
      </c>
      <c r="D309" s="1" t="s">
        <v>3</v>
      </c>
      <c r="E309" t="s">
        <v>2</v>
      </c>
      <c r="G309" s="1" t="s">
        <v>3</v>
      </c>
      <c r="I309" t="str">
        <f>VLOOKUP(C309,Uur!B:D,3,0)</f>
        <v>LM3 15u30</v>
      </c>
    </row>
    <row r="310" spans="1:9" x14ac:dyDescent="0.2">
      <c r="B310" s="4"/>
      <c r="D310" s="1"/>
      <c r="G310" s="1"/>
    </row>
    <row r="311" spans="1:9" x14ac:dyDescent="0.2">
      <c r="A311">
        <f t="shared" ref="A311:A316" si="18">+A295+12</f>
        <v>175</v>
      </c>
      <c r="B311" s="4">
        <f>VLOOKUP(C311,Uur!B:C,2,0)</f>
        <v>0.58333333333333337</v>
      </c>
      <c r="C311" t="s">
        <v>9</v>
      </c>
      <c r="D311" s="1" t="s">
        <v>3</v>
      </c>
      <c r="E311" t="s">
        <v>27</v>
      </c>
      <c r="G311" s="1" t="s">
        <v>3</v>
      </c>
      <c r="I311" t="str">
        <f>VLOOKUP(C311,Uur!B:D,3,0)</f>
        <v>LM1 14u</v>
      </c>
    </row>
    <row r="312" spans="1:9" x14ac:dyDescent="0.2">
      <c r="A312">
        <f t="shared" si="18"/>
        <v>176</v>
      </c>
      <c r="B312" s="4">
        <f>VLOOKUP(C312,Uur!B:C,2,0)</f>
        <v>0.70833333333333337</v>
      </c>
      <c r="C312" t="s">
        <v>11</v>
      </c>
      <c r="D312" s="1" t="s">
        <v>3</v>
      </c>
      <c r="E312" t="s">
        <v>28</v>
      </c>
      <c r="G312" s="1" t="s">
        <v>3</v>
      </c>
      <c r="I312" t="str">
        <f>VLOOKUP(C312,Uur!B:D,3,0)</f>
        <v>Ter Biezen</v>
      </c>
    </row>
    <row r="313" spans="1:9" x14ac:dyDescent="0.2">
      <c r="A313">
        <f t="shared" si="18"/>
        <v>177</v>
      </c>
      <c r="B313" s="4">
        <f>VLOOKUP(C313,Uur!B:C,2,0)</f>
        <v>0.66666666666666663</v>
      </c>
      <c r="C313" t="s">
        <v>7</v>
      </c>
      <c r="D313" s="1" t="s">
        <v>3</v>
      </c>
      <c r="E313" t="s">
        <v>12</v>
      </c>
      <c r="G313" s="1" t="s">
        <v>3</v>
      </c>
      <c r="I313" t="str">
        <f>VLOOKUP(C313,Uur!B:D,3,0)</f>
        <v>Marke</v>
      </c>
    </row>
    <row r="314" spans="1:9" x14ac:dyDescent="0.2">
      <c r="A314">
        <f t="shared" si="18"/>
        <v>178</v>
      </c>
      <c r="B314" s="4">
        <f>VLOOKUP(C314,Uur!B:C,2,0)</f>
        <v>0.58333333333333337</v>
      </c>
      <c r="C314" t="s">
        <v>8</v>
      </c>
      <c r="D314" s="1" t="s">
        <v>3</v>
      </c>
      <c r="E314" t="s">
        <v>16</v>
      </c>
      <c r="G314" s="1" t="s">
        <v>3</v>
      </c>
      <c r="I314" t="str">
        <f>VLOOKUP(C314,Uur!B:D,3,0)</f>
        <v>LM3 14u</v>
      </c>
    </row>
    <row r="315" spans="1:9" x14ac:dyDescent="0.2">
      <c r="A315">
        <f t="shared" si="18"/>
        <v>179</v>
      </c>
      <c r="B315" s="4">
        <f>VLOOKUP(C315,Uur!B:C,2,0)</f>
        <v>0.70833333333333337</v>
      </c>
      <c r="C315" t="s">
        <v>15</v>
      </c>
      <c r="D315" s="1" t="s">
        <v>3</v>
      </c>
      <c r="E315" t="s">
        <v>17</v>
      </c>
      <c r="G315" s="1" t="s">
        <v>3</v>
      </c>
      <c r="I315" t="str">
        <f>VLOOKUP(C315,Uur!B:D,3,0)</f>
        <v>LM1 17u</v>
      </c>
    </row>
    <row r="316" spans="1:9" x14ac:dyDescent="0.2">
      <c r="A316">
        <f t="shared" si="18"/>
        <v>180</v>
      </c>
      <c r="B316" s="4">
        <f>VLOOKUP(C316,Uur!B:C,2,0)</f>
        <v>0.64583333333333337</v>
      </c>
      <c r="C316" t="s">
        <v>13</v>
      </c>
      <c r="D316" s="1" t="s">
        <v>3</v>
      </c>
      <c r="E316" t="s">
        <v>10</v>
      </c>
      <c r="G316" s="1" t="s">
        <v>3</v>
      </c>
      <c r="I316" t="str">
        <f>VLOOKUP(C316,Uur!B:D,3,0)</f>
        <v>LM1 15u30</v>
      </c>
    </row>
    <row r="317" spans="1:9" x14ac:dyDescent="0.2">
      <c r="B317" s="4"/>
      <c r="C317" t="s">
        <v>18</v>
      </c>
      <c r="D317" s="1" t="s">
        <v>3</v>
      </c>
      <c r="E317" t="s">
        <v>14</v>
      </c>
      <c r="G317" s="1"/>
    </row>
    <row r="318" spans="1:9" x14ac:dyDescent="0.2">
      <c r="B318" s="4"/>
      <c r="D318" s="1"/>
      <c r="G318" s="1"/>
    </row>
    <row r="319" spans="1:9" x14ac:dyDescent="0.2">
      <c r="B319" s="4"/>
      <c r="C319" s="3">
        <f>+C303+7</f>
        <v>45318</v>
      </c>
      <c r="D319" s="1"/>
      <c r="G319" s="1"/>
    </row>
    <row r="320" spans="1:9" x14ac:dyDescent="0.2">
      <c r="B320" s="4"/>
      <c r="C320" s="3"/>
      <c r="D320" s="1"/>
      <c r="G320" s="1"/>
    </row>
    <row r="321" spans="1:9" x14ac:dyDescent="0.2">
      <c r="A321">
        <f>+A305+12</f>
        <v>181</v>
      </c>
      <c r="B321" s="4">
        <f>VLOOKUP(C321,Uur!B:C,2,0)</f>
        <v>0.58333333333333337</v>
      </c>
      <c r="C321" t="s">
        <v>21</v>
      </c>
      <c r="D321" s="1" t="s">
        <v>3</v>
      </c>
      <c r="E321" t="s">
        <v>20</v>
      </c>
      <c r="G321" s="1" t="s">
        <v>3</v>
      </c>
      <c r="I321" t="str">
        <f>VLOOKUP(C321,Uur!B:D,3,0)</f>
        <v>LM1 14u</v>
      </c>
    </row>
    <row r="322" spans="1:9" x14ac:dyDescent="0.2">
      <c r="A322">
        <f>+A306+12</f>
        <v>182</v>
      </c>
      <c r="B322" s="4">
        <f>VLOOKUP(C322,Uur!B:C,2,0)</f>
        <v>0.70833333333333337</v>
      </c>
      <c r="C322" t="s">
        <v>6</v>
      </c>
      <c r="D322" s="1" t="s">
        <v>3</v>
      </c>
      <c r="E322" t="s">
        <v>4</v>
      </c>
      <c r="G322" s="1" t="s">
        <v>3</v>
      </c>
      <c r="I322" t="str">
        <f>VLOOKUP(C322,Uur!B:D,3,0)</f>
        <v>LM2 17u</v>
      </c>
    </row>
    <row r="323" spans="1:9" x14ac:dyDescent="0.2">
      <c r="A323">
        <f>+A307+12</f>
        <v>183</v>
      </c>
      <c r="B323" s="4">
        <f>VLOOKUP(C323,Uur!B:C,2,0)</f>
        <v>0.64583333333333337</v>
      </c>
      <c r="C323" t="s">
        <v>2</v>
      </c>
      <c r="D323" s="1" t="s">
        <v>3</v>
      </c>
      <c r="E323" t="s">
        <v>25</v>
      </c>
      <c r="G323" s="1" t="s">
        <v>3</v>
      </c>
      <c r="I323" t="str">
        <f>VLOOKUP(C323,Uur!B:D,3,0)</f>
        <v>LM2 15u30</v>
      </c>
    </row>
    <row r="324" spans="1:9" x14ac:dyDescent="0.2">
      <c r="A324">
        <f>+A308+12</f>
        <v>184</v>
      </c>
      <c r="B324" s="4">
        <f>VLOOKUP(C324,Uur!B:C,2,0)</f>
        <v>0.625</v>
      </c>
      <c r="C324" t="s">
        <v>19</v>
      </c>
      <c r="D324" s="1" t="s">
        <v>3</v>
      </c>
      <c r="E324" t="s">
        <v>24</v>
      </c>
      <c r="G324" s="1" t="s">
        <v>3</v>
      </c>
      <c r="I324" t="str">
        <f>VLOOKUP(C324,Uur!B:D,3,0)</f>
        <v>Zwev-Knokke</v>
      </c>
    </row>
    <row r="325" spans="1:9" x14ac:dyDescent="0.2">
      <c r="A325">
        <f>+A309+12</f>
        <v>185</v>
      </c>
      <c r="B325" s="4">
        <f>VLOOKUP(C325,Uur!B:C,2,0)</f>
        <v>0.66666666666666663</v>
      </c>
      <c r="C325" s="5" t="s">
        <v>26</v>
      </c>
      <c r="D325" s="1" t="s">
        <v>3</v>
      </c>
      <c r="E325" t="s">
        <v>5</v>
      </c>
      <c r="G325" s="1" t="s">
        <v>3</v>
      </c>
      <c r="I325" t="str">
        <f>VLOOKUP(C325,Uur!B:D,3,0)</f>
        <v>Wikings</v>
      </c>
    </row>
    <row r="326" spans="1:9" x14ac:dyDescent="0.2">
      <c r="A326">
        <f>+A267+12</f>
        <v>186</v>
      </c>
      <c r="B326" s="4">
        <f>VLOOKUP(C326,Uur!B:C,2,0)</f>
        <v>0.70833333333333337</v>
      </c>
      <c r="C326" t="s">
        <v>23</v>
      </c>
      <c r="D326" s="1" t="s">
        <v>3</v>
      </c>
      <c r="E326" t="s">
        <v>22</v>
      </c>
      <c r="G326" s="1" t="s">
        <v>3</v>
      </c>
      <c r="I326" t="str">
        <f>VLOOKUP(C326,Uur!B:D,3,0)</f>
        <v>LM1 17u</v>
      </c>
    </row>
    <row r="327" spans="1:9" x14ac:dyDescent="0.2">
      <c r="B327" s="4"/>
      <c r="D327" s="1"/>
      <c r="G327" s="1"/>
    </row>
    <row r="328" spans="1:9" x14ac:dyDescent="0.2">
      <c r="A328">
        <f t="shared" ref="A328:A333" si="19">+A311+12</f>
        <v>187</v>
      </c>
      <c r="B328" s="4">
        <f>VLOOKUP(C328,Uur!B:C,2,0)</f>
        <v>0.64583333333333337</v>
      </c>
      <c r="C328" t="s">
        <v>14</v>
      </c>
      <c r="D328" s="1" t="s">
        <v>3</v>
      </c>
      <c r="E328" t="s">
        <v>27</v>
      </c>
      <c r="G328" s="1" t="s">
        <v>3</v>
      </c>
      <c r="I328" t="str">
        <f>VLOOKUP(C328,Uur!B:D,3,0)</f>
        <v>Ter Biezen</v>
      </c>
    </row>
    <row r="329" spans="1:9" x14ac:dyDescent="0.2">
      <c r="A329">
        <f t="shared" si="19"/>
        <v>188</v>
      </c>
      <c r="B329" s="4">
        <f>VLOOKUP(C329,Uur!B:C,2,0)</f>
        <v>0.64583333333333337</v>
      </c>
      <c r="C329" t="s">
        <v>16</v>
      </c>
      <c r="D329" s="1" t="s">
        <v>3</v>
      </c>
      <c r="E329" t="s">
        <v>9</v>
      </c>
      <c r="G329" s="1" t="s">
        <v>3</v>
      </c>
      <c r="I329" t="str">
        <f>VLOOKUP(C329,Uur!B:D,3,0)</f>
        <v>LM1 15u30</v>
      </c>
    </row>
    <row r="330" spans="1:9" x14ac:dyDescent="0.2">
      <c r="A330">
        <f t="shared" si="19"/>
        <v>189</v>
      </c>
      <c r="B330" s="4">
        <f>VLOOKUP(C330,Uur!B:C,2,0)</f>
        <v>0.70833333333333337</v>
      </c>
      <c r="C330" t="s">
        <v>11</v>
      </c>
      <c r="D330" s="1" t="s">
        <v>3</v>
      </c>
      <c r="E330" t="s">
        <v>13</v>
      </c>
      <c r="G330" s="1" t="s">
        <v>3</v>
      </c>
      <c r="I330" t="str">
        <f>VLOOKUP(C330,Uur!B:D,3,0)</f>
        <v>Ter Biezen</v>
      </c>
    </row>
    <row r="331" spans="1:9" x14ac:dyDescent="0.2">
      <c r="A331">
        <f t="shared" si="19"/>
        <v>190</v>
      </c>
      <c r="B331" s="4">
        <f>VLOOKUP(C331,Uur!B:C,2,0)</f>
        <v>0.58333333333333337</v>
      </c>
      <c r="C331" t="s">
        <v>17</v>
      </c>
      <c r="D331" s="1" t="s">
        <v>3</v>
      </c>
      <c r="E331" t="s">
        <v>7</v>
      </c>
      <c r="G331" s="1" t="s">
        <v>3</v>
      </c>
      <c r="I331" t="str">
        <f>VLOOKUP(C331,Uur!B:D,3,0)</f>
        <v>LM3 14u</v>
      </c>
    </row>
    <row r="332" spans="1:9" x14ac:dyDescent="0.2">
      <c r="A332">
        <f t="shared" si="19"/>
        <v>191</v>
      </c>
      <c r="B332" s="4">
        <f>VLOOKUP(C332,Uur!B:C,2,0)</f>
        <v>0.64583333333333337</v>
      </c>
      <c r="C332" t="s">
        <v>12</v>
      </c>
      <c r="D332" s="1" t="s">
        <v>3</v>
      </c>
      <c r="E332" t="s">
        <v>8</v>
      </c>
      <c r="G332" s="1" t="s">
        <v>3</v>
      </c>
      <c r="I332" t="str">
        <f>VLOOKUP(C332,Uur!B:D,3,0)</f>
        <v>LM3 15u30</v>
      </c>
    </row>
    <row r="333" spans="1:9" x14ac:dyDescent="0.2">
      <c r="A333">
        <f t="shared" si="19"/>
        <v>192</v>
      </c>
      <c r="B333" s="4">
        <f>VLOOKUP(C333,Uur!B:C,2,0)</f>
        <v>0.58333333333333337</v>
      </c>
      <c r="C333" t="s">
        <v>28</v>
      </c>
      <c r="D333" s="1" t="s">
        <v>3</v>
      </c>
      <c r="E333" t="s">
        <v>15</v>
      </c>
      <c r="G333" s="1" t="s">
        <v>3</v>
      </c>
      <c r="I333" t="str">
        <f>VLOOKUP(C333,Uur!B:D,3,0)</f>
        <v>LM2 14u</v>
      </c>
    </row>
    <row r="334" spans="1:9" x14ac:dyDescent="0.2">
      <c r="B334" s="4"/>
      <c r="C334" t="s">
        <v>18</v>
      </c>
      <c r="D334" s="1" t="s">
        <v>3</v>
      </c>
      <c r="E334" t="s">
        <v>10</v>
      </c>
      <c r="G334" s="1"/>
    </row>
    <row r="335" spans="1:9" x14ac:dyDescent="0.2">
      <c r="B335" s="4"/>
      <c r="D335" s="1"/>
      <c r="G335" s="1"/>
    </row>
    <row r="336" spans="1:9" x14ac:dyDescent="0.2">
      <c r="B336" s="4"/>
      <c r="C336" s="3">
        <f>+C319+7</f>
        <v>45325</v>
      </c>
      <c r="D336" s="1"/>
      <c r="E336" s="3"/>
    </row>
    <row r="337" spans="1:9" x14ac:dyDescent="0.2">
      <c r="B337" s="4"/>
      <c r="D337" s="1"/>
    </row>
    <row r="338" spans="1:9" x14ac:dyDescent="0.2">
      <c r="A338">
        <f t="shared" ref="A338:A343" si="20">+A321+12</f>
        <v>193</v>
      </c>
      <c r="B338" s="4">
        <f>VLOOKUP(C338,Uur!B:C,2,0)</f>
        <v>0.64583333333333337</v>
      </c>
      <c r="C338" t="s">
        <v>4</v>
      </c>
      <c r="D338" s="1" t="s">
        <v>3</v>
      </c>
      <c r="E338" t="s">
        <v>20</v>
      </c>
      <c r="G338" s="1" t="s">
        <v>3</v>
      </c>
      <c r="I338" t="str">
        <f>VLOOKUP(C338,Uur!B:D,3,0)</f>
        <v>Ter Biezen</v>
      </c>
    </row>
    <row r="339" spans="1:9" x14ac:dyDescent="0.2">
      <c r="A339">
        <f t="shared" si="20"/>
        <v>194</v>
      </c>
      <c r="B339" s="4">
        <f>VLOOKUP(C339,Uur!B:C,2,0)</f>
        <v>0.64583333333333337</v>
      </c>
      <c r="C339" t="s">
        <v>2</v>
      </c>
      <c r="D339" s="1" t="s">
        <v>3</v>
      </c>
      <c r="E339" t="s">
        <v>21</v>
      </c>
      <c r="G339" s="1" t="s">
        <v>3</v>
      </c>
      <c r="I339" t="str">
        <f>VLOOKUP(C339,Uur!B:D,3,0)</f>
        <v>LM2 15u30</v>
      </c>
    </row>
    <row r="340" spans="1:9" x14ac:dyDescent="0.2">
      <c r="A340">
        <f t="shared" si="20"/>
        <v>195</v>
      </c>
      <c r="B340" s="4">
        <f>VLOOKUP(C340,Uur!B:C,2,0)</f>
        <v>0.625</v>
      </c>
      <c r="C340" t="s">
        <v>19</v>
      </c>
      <c r="D340" s="1" t="s">
        <v>3</v>
      </c>
      <c r="E340" t="s">
        <v>23</v>
      </c>
      <c r="G340" s="1" t="s">
        <v>3</v>
      </c>
      <c r="I340" t="str">
        <f>VLOOKUP(C340,Uur!B:D,3,0)</f>
        <v>Zwev-Knokke</v>
      </c>
    </row>
    <row r="341" spans="1:9" x14ac:dyDescent="0.2">
      <c r="A341">
        <f t="shared" si="20"/>
        <v>196</v>
      </c>
      <c r="B341" s="4">
        <f>VLOOKUP(C341,Uur!B:C,2,0)</f>
        <v>0.58333333333333337</v>
      </c>
      <c r="C341" t="s">
        <v>24</v>
      </c>
      <c r="D341" s="1" t="s">
        <v>3</v>
      </c>
      <c r="E341" t="s">
        <v>25</v>
      </c>
      <c r="G341" s="1" t="s">
        <v>3</v>
      </c>
      <c r="I341" t="str">
        <f>VLOOKUP(C341,Uur!B:D,3,0)</f>
        <v>LM2 14u</v>
      </c>
    </row>
    <row r="342" spans="1:9" x14ac:dyDescent="0.2">
      <c r="A342">
        <f t="shared" si="20"/>
        <v>197</v>
      </c>
      <c r="B342" s="4">
        <f>VLOOKUP(C342,Uur!B:C,2,0)</f>
        <v>0.70833333333333337</v>
      </c>
      <c r="C342" t="s">
        <v>6</v>
      </c>
      <c r="D342" s="1" t="s">
        <v>3</v>
      </c>
      <c r="E342" t="s">
        <v>26</v>
      </c>
      <c r="G342" s="1" t="s">
        <v>3</v>
      </c>
      <c r="I342" t="str">
        <f>VLOOKUP(C342,Uur!B:D,3,0)</f>
        <v>LM2 17u</v>
      </c>
    </row>
    <row r="343" spans="1:9" x14ac:dyDescent="0.2">
      <c r="A343">
        <f t="shared" si="20"/>
        <v>198</v>
      </c>
      <c r="B343" s="4">
        <f>VLOOKUP(C343,Uur!B:C,2,0)</f>
        <v>0.625</v>
      </c>
      <c r="C343" t="s">
        <v>5</v>
      </c>
      <c r="D343" s="1" t="s">
        <v>3</v>
      </c>
      <c r="E343" s="5" t="s">
        <v>22</v>
      </c>
      <c r="G343" s="1" t="s">
        <v>3</v>
      </c>
      <c r="I343" t="str">
        <f>VLOOKUP(C343,Uur!B:D,3,0)</f>
        <v>Wikings</v>
      </c>
    </row>
    <row r="344" spans="1:9" x14ac:dyDescent="0.2">
      <c r="B344" s="4"/>
      <c r="D344" s="1"/>
      <c r="G344" s="1"/>
    </row>
    <row r="345" spans="1:9" x14ac:dyDescent="0.2">
      <c r="A345">
        <f t="shared" ref="A345:A350" si="21">+A328+12</f>
        <v>199</v>
      </c>
      <c r="B345" s="4">
        <f>VLOOKUP(C345,Uur!B:C,2,0)</f>
        <v>0.64583333333333337</v>
      </c>
      <c r="C345" t="s">
        <v>13</v>
      </c>
      <c r="D345" s="1" t="s">
        <v>3</v>
      </c>
      <c r="E345" t="s">
        <v>28</v>
      </c>
      <c r="G345" s="1" t="s">
        <v>3</v>
      </c>
      <c r="I345" t="str">
        <f>VLOOKUP(C345,Uur!B:D,3,0)</f>
        <v>LM1 15u30</v>
      </c>
    </row>
    <row r="346" spans="1:9" x14ac:dyDescent="0.2">
      <c r="A346">
        <f t="shared" si="21"/>
        <v>200</v>
      </c>
      <c r="B346" s="4">
        <f>VLOOKUP(C346,Uur!B:C,2,0)</f>
        <v>0.64583333333333337</v>
      </c>
      <c r="C346" t="s">
        <v>12</v>
      </c>
      <c r="D346" s="1" t="s">
        <v>3</v>
      </c>
      <c r="E346" t="s">
        <v>16</v>
      </c>
      <c r="G346" s="1" t="s">
        <v>3</v>
      </c>
      <c r="I346" t="str">
        <f>VLOOKUP(C346,Uur!B:D,3,0)</f>
        <v>LM3 15u30</v>
      </c>
    </row>
    <row r="347" spans="1:9" x14ac:dyDescent="0.2">
      <c r="A347">
        <f t="shared" si="21"/>
        <v>201</v>
      </c>
      <c r="B347" s="4">
        <f>VLOOKUP(C347,Uur!B:C,2,0)</f>
        <v>0.66666666666666663</v>
      </c>
      <c r="C347" t="s">
        <v>27</v>
      </c>
      <c r="D347" s="1" t="s">
        <v>3</v>
      </c>
      <c r="E347" t="s">
        <v>7</v>
      </c>
      <c r="G347" s="1" t="s">
        <v>3</v>
      </c>
      <c r="I347" t="str">
        <f>VLOOKUP(C347,Uur!B:D,3,0)</f>
        <v>Bavikhove</v>
      </c>
    </row>
    <row r="348" spans="1:9" x14ac:dyDescent="0.2">
      <c r="A348">
        <f t="shared" si="21"/>
        <v>202</v>
      </c>
      <c r="B348" s="4">
        <f>VLOOKUP(C348,Uur!B:C,2,0)</f>
        <v>0.58333333333333337</v>
      </c>
      <c r="C348" t="s">
        <v>8</v>
      </c>
      <c r="D348" s="1" t="s">
        <v>3</v>
      </c>
      <c r="E348" t="s">
        <v>14</v>
      </c>
      <c r="G348" s="1" t="s">
        <v>3</v>
      </c>
      <c r="I348" t="str">
        <f>VLOOKUP(C348,Uur!B:D,3,0)</f>
        <v>LM3 14u</v>
      </c>
    </row>
    <row r="349" spans="1:9" x14ac:dyDescent="0.2">
      <c r="A349">
        <f t="shared" si="21"/>
        <v>203</v>
      </c>
      <c r="B349" s="4">
        <f>VLOOKUP(C349,Uur!B:C,2,0)</f>
        <v>0.70833333333333337</v>
      </c>
      <c r="C349" t="s">
        <v>11</v>
      </c>
      <c r="D349" s="1" t="s">
        <v>3</v>
      </c>
      <c r="E349" t="s">
        <v>17</v>
      </c>
      <c r="G349" s="1" t="s">
        <v>3</v>
      </c>
      <c r="I349" t="str">
        <f>VLOOKUP(C349,Uur!B:D,3,0)</f>
        <v>Ter Biezen</v>
      </c>
    </row>
    <row r="350" spans="1:9" x14ac:dyDescent="0.2">
      <c r="A350">
        <f t="shared" si="21"/>
        <v>204</v>
      </c>
      <c r="B350" s="4">
        <f>VLOOKUP(C350,Uur!B:C,2,0)</f>
        <v>0.70833333333333337</v>
      </c>
      <c r="C350" t="s">
        <v>15</v>
      </c>
      <c r="D350" s="1" t="s">
        <v>3</v>
      </c>
      <c r="E350" t="s">
        <v>10</v>
      </c>
      <c r="G350" s="1" t="s">
        <v>3</v>
      </c>
      <c r="I350" t="str">
        <f>VLOOKUP(C350,Uur!B:D,3,0)</f>
        <v>LM1 17u</v>
      </c>
    </row>
    <row r="351" spans="1:9" x14ac:dyDescent="0.2">
      <c r="B351" s="4"/>
      <c r="C351" t="s">
        <v>18</v>
      </c>
      <c r="D351" s="1" t="s">
        <v>3</v>
      </c>
      <c r="E351" t="s">
        <v>9</v>
      </c>
      <c r="G351" s="1"/>
    </row>
    <row r="352" spans="1:9" x14ac:dyDescent="0.2">
      <c r="B352" s="4"/>
      <c r="D352" s="1"/>
      <c r="G352" s="1"/>
    </row>
    <row r="353" spans="1:9" x14ac:dyDescent="0.2">
      <c r="B353" s="4"/>
      <c r="C353" s="3">
        <f>+C336+7</f>
        <v>45332</v>
      </c>
      <c r="D353" s="1"/>
      <c r="G353" s="1"/>
    </row>
    <row r="354" spans="1:9" x14ac:dyDescent="0.2">
      <c r="B354" s="4"/>
      <c r="C354" s="3"/>
      <c r="D354" s="1"/>
      <c r="G354" s="1"/>
    </row>
    <row r="355" spans="1:9" x14ac:dyDescent="0.2">
      <c r="B355" s="14" t="s">
        <v>39</v>
      </c>
      <c r="C355" s="14"/>
      <c r="D355" s="14" t="s">
        <v>3</v>
      </c>
      <c r="E355" s="14"/>
    </row>
    <row r="356" spans="1:9" x14ac:dyDescent="0.2">
      <c r="B356" s="4"/>
      <c r="C356" s="6"/>
      <c r="D356" s="1"/>
      <c r="E356" s="6"/>
    </row>
    <row r="357" spans="1:9" x14ac:dyDescent="0.2">
      <c r="A357">
        <v>541</v>
      </c>
      <c r="B357" s="4" t="e">
        <f>VLOOKUP(C357,Uur!B:C,2,0)</f>
        <v>#N/A</v>
      </c>
      <c r="C357" s="1">
        <v>532</v>
      </c>
      <c r="D357" s="1" t="s">
        <v>3</v>
      </c>
      <c r="E357" s="1">
        <v>533</v>
      </c>
      <c r="G357" s="1" t="s">
        <v>3</v>
      </c>
      <c r="I357" t="e">
        <f>VLOOKUP(C357,Uur!B:D,3,0)</f>
        <v>#N/A</v>
      </c>
    </row>
    <row r="358" spans="1:9" x14ac:dyDescent="0.2">
      <c r="A358">
        <v>542</v>
      </c>
      <c r="B358" s="4" t="e">
        <f>VLOOKUP(C358,Uur!B:C,2,0)</f>
        <v>#N/A</v>
      </c>
      <c r="C358" s="1">
        <v>534</v>
      </c>
      <c r="D358" s="1" t="s">
        <v>3</v>
      </c>
      <c r="E358" s="1">
        <v>531</v>
      </c>
      <c r="G358" s="1" t="s">
        <v>3</v>
      </c>
      <c r="I358" t="e">
        <f>VLOOKUP(C358,Uur!B:D,3,0)</f>
        <v>#N/A</v>
      </c>
    </row>
    <row r="359" spans="1:9" x14ac:dyDescent="0.2">
      <c r="C359" s="7"/>
      <c r="D359" s="1"/>
      <c r="G359" s="1"/>
    </row>
    <row r="360" spans="1:9" x14ac:dyDescent="0.2">
      <c r="C360" s="3">
        <f>+C353+7</f>
        <v>45339</v>
      </c>
      <c r="D360" s="1"/>
      <c r="G360" s="1"/>
    </row>
    <row r="361" spans="1:9" x14ac:dyDescent="0.2">
      <c r="C361" s="7"/>
      <c r="D361" s="1"/>
      <c r="G361" s="1"/>
    </row>
    <row r="362" spans="1:9" x14ac:dyDescent="0.2">
      <c r="A362">
        <f>+A339+12</f>
        <v>206</v>
      </c>
      <c r="B362" s="4">
        <f>VLOOKUP(C362,Uur!B:C,2,0)</f>
        <v>0.70833333333333337</v>
      </c>
      <c r="C362" t="s">
        <v>25</v>
      </c>
      <c r="D362" s="1" t="s">
        <v>3</v>
      </c>
      <c r="E362" t="s">
        <v>4</v>
      </c>
      <c r="G362" s="1" t="s">
        <v>3</v>
      </c>
      <c r="I362" t="str">
        <f>VLOOKUP(C362,Uur!B:D,3,0)</f>
        <v>LM2 17u</v>
      </c>
    </row>
    <row r="363" spans="1:9" x14ac:dyDescent="0.2">
      <c r="A363">
        <f>+A340+12</f>
        <v>207</v>
      </c>
      <c r="B363" s="4">
        <f>VLOOKUP(C363,Uur!B:C,2,0)</f>
        <v>0.64583333333333337</v>
      </c>
      <c r="C363" t="s">
        <v>20</v>
      </c>
      <c r="D363" s="1" t="s">
        <v>3</v>
      </c>
      <c r="E363" t="s">
        <v>6</v>
      </c>
      <c r="G363" s="1" t="s">
        <v>3</v>
      </c>
      <c r="I363" t="str">
        <f>VLOOKUP(C363,Uur!B:D,3,0)</f>
        <v>LM2 15u30</v>
      </c>
    </row>
    <row r="364" spans="1:9" x14ac:dyDescent="0.2">
      <c r="A364">
        <f>+A341+12</f>
        <v>208</v>
      </c>
      <c r="B364" s="4">
        <f>VLOOKUP(C364,Uur!B:C,2,0)</f>
        <v>0.70833333333333337</v>
      </c>
      <c r="C364" t="s">
        <v>23</v>
      </c>
      <c r="D364" s="1" t="s">
        <v>3</v>
      </c>
      <c r="E364" t="s">
        <v>2</v>
      </c>
      <c r="G364" s="1" t="s">
        <v>3</v>
      </c>
      <c r="I364" t="str">
        <f>VLOOKUP(C364,Uur!B:D,3,0)</f>
        <v>LM1 17u</v>
      </c>
    </row>
    <row r="365" spans="1:9" x14ac:dyDescent="0.2">
      <c r="A365">
        <f>+A342+12</f>
        <v>209</v>
      </c>
      <c r="B365" s="4">
        <f>VLOOKUP(C365,Uur!B:C,2,0)</f>
        <v>0.58333333333333337</v>
      </c>
      <c r="C365" t="s">
        <v>24</v>
      </c>
      <c r="D365" s="1" t="s">
        <v>3</v>
      </c>
      <c r="E365" s="5" t="s">
        <v>5</v>
      </c>
      <c r="G365" s="1" t="s">
        <v>3</v>
      </c>
      <c r="I365" t="str">
        <f>VLOOKUP(C365,Uur!B:D,3,0)</f>
        <v>LM2 14u</v>
      </c>
    </row>
    <row r="366" spans="1:9" x14ac:dyDescent="0.2">
      <c r="A366">
        <f>+A343+12</f>
        <v>210</v>
      </c>
      <c r="B366" s="4">
        <f>VLOOKUP(C366,Uur!B:C,2,0)</f>
        <v>0.66666666666666663</v>
      </c>
      <c r="C366" t="s">
        <v>26</v>
      </c>
      <c r="D366" s="1" t="s">
        <v>3</v>
      </c>
      <c r="E366" s="5" t="s">
        <v>22</v>
      </c>
      <c r="G366" s="1" t="s">
        <v>3</v>
      </c>
      <c r="I366" t="str">
        <f>VLOOKUP(C366,Uur!B:D,3,0)</f>
        <v>Wikings</v>
      </c>
    </row>
    <row r="367" spans="1:9" x14ac:dyDescent="0.2">
      <c r="B367" s="4"/>
      <c r="D367" s="1"/>
      <c r="G367" s="1"/>
    </row>
    <row r="368" spans="1:9" x14ac:dyDescent="0.2">
      <c r="A368">
        <f t="shared" ref="A368:A373" si="22">+A345+12</f>
        <v>211</v>
      </c>
      <c r="B368" s="4">
        <f>VLOOKUP(C368,Uur!B:C,2,0)</f>
        <v>0.64583333333333337</v>
      </c>
      <c r="C368" t="s">
        <v>16</v>
      </c>
      <c r="D368" s="1" t="s">
        <v>3</v>
      </c>
      <c r="E368" t="s">
        <v>27</v>
      </c>
      <c r="G368" s="1" t="s">
        <v>3</v>
      </c>
      <c r="I368" t="str">
        <f>VLOOKUP(C368,Uur!B:D,3,0)</f>
        <v>LM1 15u30</v>
      </c>
    </row>
    <row r="369" spans="1:9" x14ac:dyDescent="0.2">
      <c r="A369">
        <f t="shared" si="22"/>
        <v>212</v>
      </c>
      <c r="B369" s="4">
        <f>VLOOKUP(C369,Uur!B:C,2,0)</f>
        <v>0.64583333333333337</v>
      </c>
      <c r="C369" t="s">
        <v>12</v>
      </c>
      <c r="D369" s="1" t="s">
        <v>3</v>
      </c>
      <c r="E369" t="s">
        <v>28</v>
      </c>
      <c r="G369" s="1" t="s">
        <v>3</v>
      </c>
      <c r="I369" t="str">
        <f>VLOOKUP(C369,Uur!B:D,3,0)</f>
        <v>LM3 15u30</v>
      </c>
    </row>
    <row r="370" spans="1:9" x14ac:dyDescent="0.2">
      <c r="A370">
        <f t="shared" si="22"/>
        <v>213</v>
      </c>
      <c r="B370" s="4">
        <f>VLOOKUP(C370,Uur!B:C,2,0)</f>
        <v>0.66666666666666663</v>
      </c>
      <c r="C370" t="s">
        <v>7</v>
      </c>
      <c r="D370" s="1" t="s">
        <v>3</v>
      </c>
      <c r="E370" t="s">
        <v>9</v>
      </c>
      <c r="G370" s="1" t="s">
        <v>3</v>
      </c>
      <c r="I370" t="str">
        <f>VLOOKUP(C370,Uur!B:D,3,0)</f>
        <v>Marke</v>
      </c>
    </row>
    <row r="371" spans="1:9" x14ac:dyDescent="0.2">
      <c r="A371">
        <f t="shared" si="22"/>
        <v>214</v>
      </c>
      <c r="B371" s="4">
        <f>VLOOKUP(C371,Uur!B:C,2,0)</f>
        <v>0.58333333333333337</v>
      </c>
      <c r="C371" t="s">
        <v>17</v>
      </c>
      <c r="D371" s="1" t="s">
        <v>3</v>
      </c>
      <c r="E371" t="s">
        <v>13</v>
      </c>
      <c r="G371" s="1" t="s">
        <v>3</v>
      </c>
      <c r="I371" t="str">
        <f>VLOOKUP(C371,Uur!B:D,3,0)</f>
        <v>LM3 14u</v>
      </c>
    </row>
    <row r="372" spans="1:9" x14ac:dyDescent="0.2">
      <c r="A372">
        <f t="shared" si="22"/>
        <v>215</v>
      </c>
      <c r="B372" s="4">
        <f>VLOOKUP(C372,Uur!B:C,2,0)</f>
        <v>0.60416666666666674</v>
      </c>
      <c r="C372" t="s">
        <v>10</v>
      </c>
      <c r="D372" s="1" t="s">
        <v>3</v>
      </c>
      <c r="E372" t="s">
        <v>11</v>
      </c>
      <c r="G372" s="1" t="s">
        <v>3</v>
      </c>
      <c r="I372" t="str">
        <f>VLOOKUP(C372,Uur!B:D,3,0)</f>
        <v>Wikings</v>
      </c>
    </row>
    <row r="373" spans="1:9" x14ac:dyDescent="0.2">
      <c r="A373">
        <f t="shared" si="22"/>
        <v>216</v>
      </c>
      <c r="B373" s="4">
        <f>VLOOKUP(C373,Uur!B:C,2,0)</f>
        <v>0.64583333333333337</v>
      </c>
      <c r="C373" t="s">
        <v>14</v>
      </c>
      <c r="D373" s="1" t="s">
        <v>3</v>
      </c>
      <c r="E373" t="s">
        <v>15</v>
      </c>
      <c r="G373" s="1" t="s">
        <v>3</v>
      </c>
      <c r="I373" t="str">
        <f>VLOOKUP(C373,Uur!B:D,3,0)</f>
        <v>Ter Biezen</v>
      </c>
    </row>
    <row r="374" spans="1:9" x14ac:dyDescent="0.2">
      <c r="B374" s="4"/>
      <c r="C374" t="s">
        <v>18</v>
      </c>
      <c r="D374" s="1" t="s">
        <v>3</v>
      </c>
      <c r="E374" s="5" t="s">
        <v>8</v>
      </c>
      <c r="G374" s="1"/>
    </row>
    <row r="375" spans="1:9" x14ac:dyDescent="0.2">
      <c r="B375" s="4"/>
      <c r="D375" s="1"/>
      <c r="G375" s="1"/>
    </row>
    <row r="376" spans="1:9" x14ac:dyDescent="0.2">
      <c r="B376" s="4"/>
      <c r="C376" s="3">
        <f>+C360+7</f>
        <v>45346</v>
      </c>
      <c r="D376" s="1"/>
      <c r="E376" s="3"/>
      <c r="G376" s="1"/>
    </row>
    <row r="377" spans="1:9" x14ac:dyDescent="0.2">
      <c r="B377" s="4"/>
      <c r="D377" s="1"/>
      <c r="G377" s="1"/>
    </row>
    <row r="378" spans="1:9" x14ac:dyDescent="0.2">
      <c r="A378">
        <f>+A268+12</f>
        <v>217</v>
      </c>
      <c r="B378" s="4">
        <f>VLOOKUP(C378,Uur!B:C,2,0)</f>
        <v>0.70833333333333337</v>
      </c>
      <c r="C378" t="s">
        <v>6</v>
      </c>
      <c r="D378" s="1" t="s">
        <v>3</v>
      </c>
      <c r="E378" t="s">
        <v>19</v>
      </c>
      <c r="G378" s="1" t="s">
        <v>3</v>
      </c>
      <c r="I378" t="str">
        <f>VLOOKUP(C378,Uur!B:D,3,0)</f>
        <v>LM2 17u</v>
      </c>
    </row>
    <row r="379" spans="1:9" x14ac:dyDescent="0.2">
      <c r="A379">
        <f>+A362+12</f>
        <v>218</v>
      </c>
      <c r="B379" s="4">
        <f>VLOOKUP(C379,Uur!B:C,2,0)</f>
        <v>0.625</v>
      </c>
      <c r="C379" t="s">
        <v>5</v>
      </c>
      <c r="D379" s="1" t="s">
        <v>3</v>
      </c>
      <c r="E379" t="s">
        <v>20</v>
      </c>
      <c r="G379" s="1" t="s">
        <v>3</v>
      </c>
      <c r="I379" t="str">
        <f>VLOOKUP(C379,Uur!B:D,3,0)</f>
        <v>Wikings</v>
      </c>
    </row>
    <row r="380" spans="1:9" x14ac:dyDescent="0.2">
      <c r="A380">
        <f>+A363+12</f>
        <v>219</v>
      </c>
      <c r="B380" s="4">
        <f>VLOOKUP(C380,Uur!B:C,2,0)</f>
        <v>0.70833333333333337</v>
      </c>
      <c r="C380" t="s">
        <v>23</v>
      </c>
      <c r="D380" s="1" t="s">
        <v>3</v>
      </c>
      <c r="E380" t="s">
        <v>4</v>
      </c>
      <c r="G380" s="1" t="s">
        <v>3</v>
      </c>
      <c r="I380" t="str">
        <f>VLOOKUP(C380,Uur!B:D,3,0)</f>
        <v>LM1 17u</v>
      </c>
    </row>
    <row r="381" spans="1:9" x14ac:dyDescent="0.2">
      <c r="A381">
        <f>+A364+12</f>
        <v>220</v>
      </c>
      <c r="B381" s="4">
        <f>VLOOKUP(C381,Uur!B:C,2,0)</f>
        <v>0.58333333333333337</v>
      </c>
      <c r="C381" t="s">
        <v>24</v>
      </c>
      <c r="D381" s="1" t="s">
        <v>3</v>
      </c>
      <c r="E381" t="s">
        <v>21</v>
      </c>
      <c r="G381" s="1" t="s">
        <v>3</v>
      </c>
      <c r="I381" t="str">
        <f>VLOOKUP(C381,Uur!B:D,3,0)</f>
        <v>LM2 14u</v>
      </c>
    </row>
    <row r="382" spans="1:9" x14ac:dyDescent="0.2">
      <c r="A382">
        <f>+A365+12</f>
        <v>221</v>
      </c>
      <c r="B382" s="4">
        <f>VLOOKUP(C382,Uur!B:C,2,0)</f>
        <v>0.64583333333333337</v>
      </c>
      <c r="C382" t="s">
        <v>22</v>
      </c>
      <c r="D382" s="1" t="s">
        <v>3</v>
      </c>
      <c r="E382" t="s">
        <v>25</v>
      </c>
      <c r="G382" s="1" t="s">
        <v>3</v>
      </c>
      <c r="I382" t="str">
        <f>VLOOKUP(C382,Uur!B:D,3,0)</f>
        <v>LM3 15u30</v>
      </c>
    </row>
    <row r="383" spans="1:9" x14ac:dyDescent="0.2">
      <c r="A383">
        <f>+A366+12</f>
        <v>222</v>
      </c>
      <c r="B383" s="4">
        <f>VLOOKUP(C383,Uur!B:C,2,0)</f>
        <v>0.64583333333333337</v>
      </c>
      <c r="C383" t="s">
        <v>2</v>
      </c>
      <c r="D383" s="1" t="s">
        <v>3</v>
      </c>
      <c r="E383" s="5" t="s">
        <v>26</v>
      </c>
      <c r="G383" s="1" t="s">
        <v>3</v>
      </c>
      <c r="I383" t="str">
        <f>VLOOKUP(C383,Uur!B:D,3,0)</f>
        <v>LM2 15u30</v>
      </c>
    </row>
    <row r="384" spans="1:9" x14ac:dyDescent="0.2">
      <c r="B384" s="4"/>
      <c r="D384" s="1"/>
      <c r="G384" s="1"/>
    </row>
    <row r="385" spans="1:9" x14ac:dyDescent="0.2">
      <c r="A385">
        <f t="shared" ref="A385:A390" si="23">+A368+12</f>
        <v>223</v>
      </c>
      <c r="B385" s="4">
        <f>VLOOKUP(C385,Uur!B:C,2,0)</f>
        <v>0.60416666666666674</v>
      </c>
      <c r="C385" t="s">
        <v>10</v>
      </c>
      <c r="D385" s="1" t="s">
        <v>3</v>
      </c>
      <c r="E385" t="s">
        <v>28</v>
      </c>
      <c r="G385" s="1" t="s">
        <v>3</v>
      </c>
      <c r="I385" t="str">
        <f>VLOOKUP(C385,Uur!B:D,3,0)</f>
        <v>Wikings</v>
      </c>
    </row>
    <row r="386" spans="1:9" x14ac:dyDescent="0.2">
      <c r="A386">
        <f t="shared" si="23"/>
        <v>224</v>
      </c>
      <c r="B386" s="4">
        <f>VLOOKUP(C386,Uur!B:C,2,0)</f>
        <v>0.66666666666666663</v>
      </c>
      <c r="C386" t="s">
        <v>27</v>
      </c>
      <c r="D386" s="1" t="s">
        <v>3</v>
      </c>
      <c r="E386" t="s">
        <v>12</v>
      </c>
      <c r="G386" s="1" t="s">
        <v>3</v>
      </c>
      <c r="I386" t="str">
        <f>VLOOKUP(C386,Uur!B:D,3,0)</f>
        <v>Bavikhove</v>
      </c>
    </row>
    <row r="387" spans="1:9" x14ac:dyDescent="0.2">
      <c r="A387">
        <f t="shared" si="23"/>
        <v>225</v>
      </c>
      <c r="B387" s="4">
        <f>VLOOKUP(C387,Uur!B:C,2,0)</f>
        <v>0.64583333333333337</v>
      </c>
      <c r="C387" t="s">
        <v>14</v>
      </c>
      <c r="D387" s="1" t="s">
        <v>3</v>
      </c>
      <c r="E387" t="s">
        <v>16</v>
      </c>
      <c r="G387" s="1" t="s">
        <v>3</v>
      </c>
      <c r="I387" t="str">
        <f>VLOOKUP(C387,Uur!B:D,3,0)</f>
        <v>Ter Biezen</v>
      </c>
    </row>
    <row r="388" spans="1:9" x14ac:dyDescent="0.2">
      <c r="A388">
        <f t="shared" si="23"/>
        <v>226</v>
      </c>
      <c r="B388" s="4">
        <f>VLOOKUP(C388,Uur!B:C,2,0)</f>
        <v>0.58333333333333337</v>
      </c>
      <c r="C388" t="s">
        <v>9</v>
      </c>
      <c r="D388" s="1" t="s">
        <v>3</v>
      </c>
      <c r="E388" t="s">
        <v>11</v>
      </c>
      <c r="G388" s="1" t="s">
        <v>3</v>
      </c>
      <c r="I388" t="str">
        <f>VLOOKUP(C388,Uur!B:D,3,0)</f>
        <v>LM1 14u</v>
      </c>
    </row>
    <row r="389" spans="1:9" x14ac:dyDescent="0.2">
      <c r="A389">
        <f t="shared" si="23"/>
        <v>227</v>
      </c>
      <c r="B389" s="4">
        <f>VLOOKUP(C389,Uur!B:C,2,0)</f>
        <v>0.58333333333333337</v>
      </c>
      <c r="C389" t="s">
        <v>8</v>
      </c>
      <c r="D389" s="1" t="s">
        <v>3</v>
      </c>
      <c r="E389" t="s">
        <v>17</v>
      </c>
      <c r="G389" s="1" t="s">
        <v>3</v>
      </c>
      <c r="I389" t="str">
        <f>VLOOKUP(C389,Uur!B:D,3,0)</f>
        <v>LM3 14u</v>
      </c>
    </row>
    <row r="390" spans="1:9" x14ac:dyDescent="0.2">
      <c r="A390">
        <f t="shared" si="23"/>
        <v>228</v>
      </c>
      <c r="B390" s="4">
        <f>VLOOKUP(C390,Uur!B:C,2,0)</f>
        <v>0.64583333333333337</v>
      </c>
      <c r="C390" t="s">
        <v>13</v>
      </c>
      <c r="D390" s="1" t="s">
        <v>3</v>
      </c>
      <c r="E390" t="s">
        <v>15</v>
      </c>
      <c r="G390" s="1" t="s">
        <v>3</v>
      </c>
      <c r="I390" t="str">
        <f>VLOOKUP(C390,Uur!B:D,3,0)</f>
        <v>LM1 15u30</v>
      </c>
    </row>
    <row r="391" spans="1:9" x14ac:dyDescent="0.2">
      <c r="B391" s="4"/>
      <c r="C391" t="s">
        <v>18</v>
      </c>
      <c r="D391" s="1" t="s">
        <v>3</v>
      </c>
      <c r="E391" t="s">
        <v>7</v>
      </c>
      <c r="G391" s="1"/>
    </row>
    <row r="392" spans="1:9" x14ac:dyDescent="0.2">
      <c r="B392" s="4"/>
      <c r="D392" s="1"/>
      <c r="G392" s="1"/>
    </row>
    <row r="393" spans="1:9" x14ac:dyDescent="0.2">
      <c r="B393" s="4"/>
      <c r="C393" s="3">
        <f>+C376+7</f>
        <v>45353</v>
      </c>
      <c r="D393" s="1"/>
      <c r="E393" s="3"/>
      <c r="G393" s="1"/>
    </row>
    <row r="394" spans="1:9" x14ac:dyDescent="0.2">
      <c r="B394" s="4"/>
      <c r="D394" s="1"/>
      <c r="G394" s="1"/>
    </row>
    <row r="395" spans="1:9" x14ac:dyDescent="0.2">
      <c r="A395">
        <f t="shared" ref="A395:A400" si="24">+A378+12</f>
        <v>229</v>
      </c>
      <c r="B395" s="4">
        <f>VLOOKUP(C395,Uur!B:C,2,0)</f>
        <v>0.66666666666666663</v>
      </c>
      <c r="C395" t="s">
        <v>26</v>
      </c>
      <c r="D395" s="1" t="s">
        <v>3</v>
      </c>
      <c r="E395" t="s">
        <v>19</v>
      </c>
      <c r="G395" s="1" t="s">
        <v>3</v>
      </c>
      <c r="I395" t="str">
        <f>VLOOKUP(C395,Uur!B:D,3,0)</f>
        <v>Wikings</v>
      </c>
    </row>
    <row r="396" spans="1:9" x14ac:dyDescent="0.2">
      <c r="A396">
        <f t="shared" si="24"/>
        <v>230</v>
      </c>
      <c r="B396" s="4">
        <f>VLOOKUP(C396,Uur!B:C,2,0)</f>
        <v>0.64583333333333337</v>
      </c>
      <c r="C396" t="s">
        <v>22</v>
      </c>
      <c r="D396" s="1" t="s">
        <v>3</v>
      </c>
      <c r="E396" t="s">
        <v>20</v>
      </c>
      <c r="G396" s="1" t="s">
        <v>3</v>
      </c>
      <c r="I396" t="str">
        <f>VLOOKUP(C396,Uur!B:D,3,0)</f>
        <v>LM3 15u30</v>
      </c>
    </row>
    <row r="397" spans="1:9" x14ac:dyDescent="0.2">
      <c r="A397">
        <f t="shared" si="24"/>
        <v>231</v>
      </c>
      <c r="B397" s="4">
        <f>VLOOKUP(C397,Uur!B:C,2,0)</f>
        <v>0.70833333333333337</v>
      </c>
      <c r="C397" t="s">
        <v>25</v>
      </c>
      <c r="D397" s="1" t="s">
        <v>3</v>
      </c>
      <c r="E397" t="s">
        <v>23</v>
      </c>
      <c r="G397" s="1" t="s">
        <v>3</v>
      </c>
      <c r="I397" t="str">
        <f>VLOOKUP(C397,Uur!B:D,3,0)</f>
        <v>LM2 17u</v>
      </c>
    </row>
    <row r="398" spans="1:9" x14ac:dyDescent="0.2">
      <c r="A398">
        <f t="shared" si="24"/>
        <v>232</v>
      </c>
      <c r="B398" s="4">
        <f>VLOOKUP(C398,Uur!B:C,2,0)</f>
        <v>0.58333333333333337</v>
      </c>
      <c r="C398" t="s">
        <v>21</v>
      </c>
      <c r="D398" s="1" t="s">
        <v>3</v>
      </c>
      <c r="E398" t="s">
        <v>6</v>
      </c>
      <c r="G398" s="1" t="s">
        <v>3</v>
      </c>
      <c r="I398" t="str">
        <f>VLOOKUP(C398,Uur!B:D,3,0)</f>
        <v>LM1 14u</v>
      </c>
    </row>
    <row r="399" spans="1:9" x14ac:dyDescent="0.2">
      <c r="A399">
        <f t="shared" si="24"/>
        <v>233</v>
      </c>
      <c r="B399" s="4">
        <f>VLOOKUP(C399,Uur!B:C,2,0)</f>
        <v>0.64583333333333337</v>
      </c>
      <c r="C399" t="s">
        <v>4</v>
      </c>
      <c r="D399" s="1" t="s">
        <v>3</v>
      </c>
      <c r="E399" t="s">
        <v>24</v>
      </c>
      <c r="G399" s="1" t="s">
        <v>3</v>
      </c>
      <c r="I399" t="str">
        <f>VLOOKUP(C399,Uur!B:D,3,0)</f>
        <v>Ter Biezen</v>
      </c>
    </row>
    <row r="400" spans="1:9" x14ac:dyDescent="0.2">
      <c r="A400">
        <f t="shared" si="24"/>
        <v>234</v>
      </c>
      <c r="B400" s="4">
        <f>VLOOKUP(C400,Uur!B:C,2,0)</f>
        <v>0.64583333333333337</v>
      </c>
      <c r="C400" t="s">
        <v>2</v>
      </c>
      <c r="D400" s="1" t="s">
        <v>3</v>
      </c>
      <c r="E400" s="5" t="s">
        <v>5</v>
      </c>
      <c r="G400" s="1" t="s">
        <v>3</v>
      </c>
      <c r="I400" t="str">
        <f>VLOOKUP(C400,Uur!B:D,3,0)</f>
        <v>LM2 15u30</v>
      </c>
    </row>
    <row r="401" spans="1:9" x14ac:dyDescent="0.2">
      <c r="B401" s="4"/>
      <c r="D401" s="1"/>
      <c r="G401" s="1"/>
    </row>
    <row r="402" spans="1:9" x14ac:dyDescent="0.2">
      <c r="A402">
        <f t="shared" ref="A402:A407" si="25">+A385+12</f>
        <v>235</v>
      </c>
      <c r="B402" s="4">
        <f>VLOOKUP(C402,Uur!B:C,2,0)</f>
        <v>0.58333333333333337</v>
      </c>
      <c r="C402" t="s">
        <v>17</v>
      </c>
      <c r="D402" s="1" t="s">
        <v>3</v>
      </c>
      <c r="E402" t="s">
        <v>12</v>
      </c>
      <c r="G402" s="1" t="s">
        <v>3</v>
      </c>
      <c r="I402" t="str">
        <f>VLOOKUP(C402,Uur!B:D,3,0)</f>
        <v>LM3 14u</v>
      </c>
    </row>
    <row r="403" spans="1:9" x14ac:dyDescent="0.2">
      <c r="A403">
        <f t="shared" si="25"/>
        <v>236</v>
      </c>
      <c r="B403" s="4">
        <f>VLOOKUP(C403,Uur!B:C,2,0)</f>
        <v>0.64583333333333337</v>
      </c>
      <c r="C403" t="s">
        <v>13</v>
      </c>
      <c r="D403" s="1" t="s">
        <v>3</v>
      </c>
      <c r="E403" t="s">
        <v>9</v>
      </c>
      <c r="G403" s="1" t="s">
        <v>3</v>
      </c>
      <c r="I403" t="str">
        <f>VLOOKUP(C403,Uur!B:D,3,0)</f>
        <v>LM1 15u30</v>
      </c>
    </row>
    <row r="404" spans="1:9" x14ac:dyDescent="0.2">
      <c r="A404">
        <f t="shared" si="25"/>
        <v>237</v>
      </c>
      <c r="B404" s="4">
        <f>VLOOKUP(C404,Uur!B:C,2,0)</f>
        <v>0.58333333333333337</v>
      </c>
      <c r="C404" t="s">
        <v>28</v>
      </c>
      <c r="D404" s="1" t="s">
        <v>3</v>
      </c>
      <c r="E404" t="s">
        <v>16</v>
      </c>
      <c r="G404" s="1" t="s">
        <v>3</v>
      </c>
      <c r="I404" t="str">
        <f>VLOOKUP(C404,Uur!B:D,3,0)</f>
        <v>LM2 14u</v>
      </c>
    </row>
    <row r="405" spans="1:9" x14ac:dyDescent="0.2">
      <c r="A405">
        <f t="shared" si="25"/>
        <v>238</v>
      </c>
      <c r="B405" s="4">
        <f>VLOOKUP(C405,Uur!B:C,2,0)</f>
        <v>0.70833333333333337</v>
      </c>
      <c r="C405" t="s">
        <v>11</v>
      </c>
      <c r="D405" s="1" t="s">
        <v>3</v>
      </c>
      <c r="E405" t="s">
        <v>14</v>
      </c>
      <c r="G405" s="1" t="s">
        <v>3</v>
      </c>
      <c r="I405" t="str">
        <f>VLOOKUP(C405,Uur!B:D,3,0)</f>
        <v>Ter Biezen</v>
      </c>
    </row>
    <row r="406" spans="1:9" x14ac:dyDescent="0.2">
      <c r="A406">
        <f t="shared" si="25"/>
        <v>239</v>
      </c>
      <c r="B406" s="4">
        <f>VLOOKUP(C406,Uur!B:C,2,0)</f>
        <v>0.66666666666666663</v>
      </c>
      <c r="C406" t="s">
        <v>7</v>
      </c>
      <c r="D406" s="1" t="s">
        <v>3</v>
      </c>
      <c r="E406" t="s">
        <v>10</v>
      </c>
      <c r="G406" s="1" t="s">
        <v>3</v>
      </c>
      <c r="I406" t="str">
        <f>VLOOKUP(C406,Uur!B:D,3,0)</f>
        <v>Marke</v>
      </c>
    </row>
    <row r="407" spans="1:9" x14ac:dyDescent="0.2">
      <c r="A407">
        <f t="shared" si="25"/>
        <v>240</v>
      </c>
      <c r="B407" s="4">
        <f>VLOOKUP(C407,Uur!B:C,2,0)</f>
        <v>0.70833333333333337</v>
      </c>
      <c r="C407" t="s">
        <v>15</v>
      </c>
      <c r="D407" s="1" t="s">
        <v>3</v>
      </c>
      <c r="E407" t="s">
        <v>8</v>
      </c>
      <c r="G407" s="1" t="s">
        <v>3</v>
      </c>
      <c r="I407" t="str">
        <f>VLOOKUP(C407,Uur!B:D,3,0)</f>
        <v>LM1 17u</v>
      </c>
    </row>
    <row r="408" spans="1:9" x14ac:dyDescent="0.2">
      <c r="B408" s="4"/>
      <c r="C408" t="s">
        <v>18</v>
      </c>
      <c r="D408" s="1" t="s">
        <v>3</v>
      </c>
      <c r="E408" t="s">
        <v>27</v>
      </c>
      <c r="G408" s="1"/>
    </row>
    <row r="409" spans="1:9" x14ac:dyDescent="0.2">
      <c r="B409" s="4"/>
      <c r="D409" s="1"/>
      <c r="G409" s="1"/>
    </row>
    <row r="410" spans="1:9" x14ac:dyDescent="0.2">
      <c r="B410" s="4"/>
      <c r="C410" s="3">
        <f>+C393+7</f>
        <v>45360</v>
      </c>
      <c r="D410" s="1"/>
      <c r="E410" s="3"/>
    </row>
    <row r="411" spans="1:9" x14ac:dyDescent="0.2">
      <c r="B411" s="4"/>
      <c r="D411" s="1"/>
      <c r="E411" s="3"/>
      <c r="G411" s="1"/>
    </row>
    <row r="412" spans="1:9" x14ac:dyDescent="0.2">
      <c r="A412">
        <f t="shared" ref="A412:A417" si="26">+A395+12</f>
        <v>241</v>
      </c>
      <c r="B412" s="4">
        <f>VLOOKUP(C412,Uur!B:C,2,0)</f>
        <v>0.625</v>
      </c>
      <c r="C412" s="5" t="s">
        <v>19</v>
      </c>
      <c r="D412" s="1" t="s">
        <v>3</v>
      </c>
      <c r="E412" t="s">
        <v>4</v>
      </c>
      <c r="G412" s="1" t="s">
        <v>3</v>
      </c>
      <c r="I412" t="str">
        <f>VLOOKUP(C412,Uur!B:D,3,0)</f>
        <v>Zwev-Knokke</v>
      </c>
    </row>
    <row r="413" spans="1:9" x14ac:dyDescent="0.2">
      <c r="A413">
        <f t="shared" si="26"/>
        <v>242</v>
      </c>
      <c r="B413" s="4">
        <f>VLOOKUP(C413,Uur!B:C,2,0)</f>
        <v>0.625</v>
      </c>
      <c r="C413" t="s">
        <v>5</v>
      </c>
      <c r="D413" s="1" t="s">
        <v>3</v>
      </c>
      <c r="E413" t="s">
        <v>21</v>
      </c>
      <c r="G413" s="1" t="s">
        <v>3</v>
      </c>
      <c r="I413" t="str">
        <f>VLOOKUP(C413,Uur!B:D,3,0)</f>
        <v>Wikings</v>
      </c>
    </row>
    <row r="414" spans="1:9" x14ac:dyDescent="0.2">
      <c r="A414">
        <f t="shared" si="26"/>
        <v>243</v>
      </c>
      <c r="B414" s="4">
        <f>VLOOKUP(C414,Uur!B:C,2,0)</f>
        <v>0.64583333333333337</v>
      </c>
      <c r="C414" t="s">
        <v>20</v>
      </c>
      <c r="D414" s="1" t="s">
        <v>3</v>
      </c>
      <c r="E414" t="s">
        <v>25</v>
      </c>
      <c r="G414" s="1" t="s">
        <v>3</v>
      </c>
      <c r="I414" t="str">
        <f>VLOOKUP(C414,Uur!B:D,3,0)</f>
        <v>LM2 15u30</v>
      </c>
    </row>
    <row r="415" spans="1:9" x14ac:dyDescent="0.2">
      <c r="A415">
        <f t="shared" si="26"/>
        <v>244</v>
      </c>
      <c r="B415" s="4">
        <f>VLOOKUP(C415,Uur!B:C,2,0)</f>
        <v>0.58333333333333337</v>
      </c>
      <c r="C415" t="s">
        <v>24</v>
      </c>
      <c r="D415" s="1" t="s">
        <v>3</v>
      </c>
      <c r="E415" t="s">
        <v>2</v>
      </c>
      <c r="G415" s="1" t="s">
        <v>3</v>
      </c>
      <c r="I415" t="str">
        <f>VLOOKUP(C415,Uur!B:D,3,0)</f>
        <v>LM2 14u</v>
      </c>
    </row>
    <row r="416" spans="1:9" x14ac:dyDescent="0.2">
      <c r="A416">
        <f t="shared" si="26"/>
        <v>245</v>
      </c>
      <c r="B416" s="4">
        <f>VLOOKUP(C416,Uur!B:C,2,0)</f>
        <v>0.70833333333333337</v>
      </c>
      <c r="C416" t="s">
        <v>23</v>
      </c>
      <c r="D416" s="1" t="s">
        <v>3</v>
      </c>
      <c r="E416" t="s">
        <v>26</v>
      </c>
      <c r="G416" s="1" t="s">
        <v>3</v>
      </c>
      <c r="I416" t="str">
        <f>VLOOKUP(C416,Uur!B:D,3,0)</f>
        <v>LM1 17u</v>
      </c>
    </row>
    <row r="417" spans="1:9" x14ac:dyDescent="0.2">
      <c r="A417">
        <f t="shared" si="26"/>
        <v>246</v>
      </c>
      <c r="B417" s="4">
        <f>VLOOKUP(C417,Uur!B:C,2,0)</f>
        <v>0.70833333333333337</v>
      </c>
      <c r="C417" t="s">
        <v>6</v>
      </c>
      <c r="D417" s="1" t="s">
        <v>3</v>
      </c>
      <c r="E417" t="s">
        <v>22</v>
      </c>
      <c r="G417" s="1" t="s">
        <v>3</v>
      </c>
      <c r="I417" t="str">
        <f>VLOOKUP(C417,Uur!B:D,3,0)</f>
        <v>LM2 17u</v>
      </c>
    </row>
    <row r="418" spans="1:9" x14ac:dyDescent="0.2">
      <c r="B418" s="4"/>
      <c r="D418" s="1"/>
      <c r="G418" s="1"/>
    </row>
    <row r="419" spans="1:9" x14ac:dyDescent="0.2">
      <c r="A419">
        <f t="shared" ref="A419:A424" si="27">+A402+12</f>
        <v>247</v>
      </c>
      <c r="B419" s="4">
        <f>VLOOKUP(C419,Uur!B:C,2,0)</f>
        <v>0.64583333333333337</v>
      </c>
      <c r="C419" t="s">
        <v>14</v>
      </c>
      <c r="D419" s="1" t="s">
        <v>3</v>
      </c>
      <c r="E419" t="s">
        <v>28</v>
      </c>
      <c r="G419" s="1" t="s">
        <v>3</v>
      </c>
      <c r="I419" t="str">
        <f>VLOOKUP(C419,Uur!B:D,3,0)</f>
        <v>Ter Biezen</v>
      </c>
    </row>
    <row r="420" spans="1:9" x14ac:dyDescent="0.2">
      <c r="A420">
        <f t="shared" si="27"/>
        <v>248</v>
      </c>
      <c r="B420" s="4">
        <f>VLOOKUP(C420,Uur!B:C,2,0)</f>
        <v>0.58333333333333337</v>
      </c>
      <c r="C420" t="s">
        <v>8</v>
      </c>
      <c r="D420" s="1" t="s">
        <v>3</v>
      </c>
      <c r="E420" t="s">
        <v>13</v>
      </c>
      <c r="G420" s="1" t="s">
        <v>3</v>
      </c>
      <c r="I420" t="str">
        <f>VLOOKUP(C420,Uur!B:D,3,0)</f>
        <v>LM3 14u</v>
      </c>
    </row>
    <row r="421" spans="1:9" x14ac:dyDescent="0.2">
      <c r="A421">
        <f t="shared" si="27"/>
        <v>249</v>
      </c>
      <c r="B421" s="4">
        <f>VLOOKUP(C421,Uur!B:C,2,0)</f>
        <v>0.66666666666666663</v>
      </c>
      <c r="C421" t="s">
        <v>7</v>
      </c>
      <c r="D421" s="1" t="s">
        <v>3</v>
      </c>
      <c r="E421" t="s">
        <v>11</v>
      </c>
      <c r="G421" s="1" t="s">
        <v>3</v>
      </c>
      <c r="I421" t="str">
        <f>VLOOKUP(C421,Uur!B:D,3,0)</f>
        <v>Marke</v>
      </c>
    </row>
    <row r="422" spans="1:9" x14ac:dyDescent="0.2">
      <c r="A422">
        <f t="shared" si="27"/>
        <v>250</v>
      </c>
      <c r="B422" s="4">
        <f>VLOOKUP(C422,Uur!B:C,2,0)</f>
        <v>0.58333333333333337</v>
      </c>
      <c r="C422" t="s">
        <v>9</v>
      </c>
      <c r="D422" s="1" t="s">
        <v>3</v>
      </c>
      <c r="E422" t="s">
        <v>17</v>
      </c>
      <c r="G422" s="1" t="s">
        <v>3</v>
      </c>
      <c r="I422" t="str">
        <f>VLOOKUP(C422,Uur!B:D,3,0)</f>
        <v>LM1 14u</v>
      </c>
    </row>
    <row r="423" spans="1:9" x14ac:dyDescent="0.2">
      <c r="A423">
        <f t="shared" si="27"/>
        <v>251</v>
      </c>
      <c r="B423" s="4">
        <f>VLOOKUP(C423,Uur!B:C,2,0)</f>
        <v>0.64583333333333337</v>
      </c>
      <c r="C423" t="s">
        <v>12</v>
      </c>
      <c r="D423" s="1" t="s">
        <v>3</v>
      </c>
      <c r="E423" t="s">
        <v>10</v>
      </c>
      <c r="G423" s="1" t="s">
        <v>3</v>
      </c>
      <c r="I423" t="str">
        <f>VLOOKUP(C423,Uur!B:D,3,0)</f>
        <v>LM3 15u30</v>
      </c>
    </row>
    <row r="424" spans="1:9" x14ac:dyDescent="0.2">
      <c r="A424">
        <f t="shared" si="27"/>
        <v>252</v>
      </c>
      <c r="B424" s="4">
        <f>VLOOKUP(C424,Uur!B:C,2,0)</f>
        <v>0.66666666666666663</v>
      </c>
      <c r="C424" t="s">
        <v>27</v>
      </c>
      <c r="D424" s="1" t="s">
        <v>3</v>
      </c>
      <c r="E424" t="s">
        <v>15</v>
      </c>
      <c r="G424" s="1" t="s">
        <v>3</v>
      </c>
      <c r="I424" t="str">
        <f>VLOOKUP(C424,Uur!B:D,3,0)</f>
        <v>Bavikhove</v>
      </c>
    </row>
    <row r="425" spans="1:9" x14ac:dyDescent="0.2">
      <c r="B425" s="4"/>
      <c r="C425" t="s">
        <v>18</v>
      </c>
      <c r="D425" s="1" t="s">
        <v>3</v>
      </c>
      <c r="E425" t="s">
        <v>16</v>
      </c>
      <c r="G425" s="1"/>
    </row>
    <row r="426" spans="1:9" x14ac:dyDescent="0.2">
      <c r="B426" s="4"/>
      <c r="D426" s="1"/>
      <c r="G426" s="1"/>
    </row>
    <row r="427" spans="1:9" x14ac:dyDescent="0.2">
      <c r="B427" s="4"/>
      <c r="C427" s="3">
        <f>+C410+7</f>
        <v>45367</v>
      </c>
      <c r="D427" s="1"/>
      <c r="E427" s="3"/>
      <c r="G427" s="1"/>
    </row>
    <row r="428" spans="1:9" x14ac:dyDescent="0.2">
      <c r="B428" s="4"/>
      <c r="D428" s="1"/>
      <c r="G428" s="1"/>
    </row>
    <row r="429" spans="1:9" x14ac:dyDescent="0.2">
      <c r="A429">
        <f t="shared" ref="A429:A434" si="28">+A412+12</f>
        <v>253</v>
      </c>
      <c r="B429" s="4">
        <f>VLOOKUP(C429,Uur!B:C,2,0)</f>
        <v>0.70833333333333337</v>
      </c>
      <c r="C429" s="5" t="s">
        <v>25</v>
      </c>
      <c r="D429" s="1" t="s">
        <v>3</v>
      </c>
      <c r="E429" t="s">
        <v>19</v>
      </c>
      <c r="G429" s="1" t="s">
        <v>3</v>
      </c>
      <c r="I429" t="str">
        <f>VLOOKUP(C429,Uur!B:D,3,0)</f>
        <v>LM2 17u</v>
      </c>
    </row>
    <row r="430" spans="1:9" x14ac:dyDescent="0.2">
      <c r="A430">
        <f t="shared" si="28"/>
        <v>254</v>
      </c>
      <c r="B430" s="4">
        <f>VLOOKUP(C430,Uur!B:C,2,0)</f>
        <v>0.66666666666666663</v>
      </c>
      <c r="C430" t="s">
        <v>26</v>
      </c>
      <c r="D430" s="1" t="s">
        <v>3</v>
      </c>
      <c r="E430" t="s">
        <v>20</v>
      </c>
      <c r="G430" s="1" t="s">
        <v>3</v>
      </c>
      <c r="I430" t="str">
        <f>VLOOKUP(C430,Uur!B:D,3,0)</f>
        <v>Wikings</v>
      </c>
    </row>
    <row r="431" spans="1:9" x14ac:dyDescent="0.2">
      <c r="A431">
        <f t="shared" si="28"/>
        <v>255</v>
      </c>
      <c r="B431" s="4">
        <f>VLOOKUP(C431,Uur!B:C,2,0)</f>
        <v>0.70833333333333337</v>
      </c>
      <c r="C431" t="s">
        <v>23</v>
      </c>
      <c r="D431" s="1" t="s">
        <v>3</v>
      </c>
      <c r="E431" t="s">
        <v>21</v>
      </c>
      <c r="G431" s="1" t="s">
        <v>3</v>
      </c>
      <c r="I431" t="str">
        <f>VLOOKUP(C431,Uur!B:D,3,0)</f>
        <v>LM1 17u</v>
      </c>
    </row>
    <row r="432" spans="1:9" x14ac:dyDescent="0.2">
      <c r="A432">
        <f t="shared" si="28"/>
        <v>256</v>
      </c>
      <c r="B432" s="4">
        <f>VLOOKUP(C432,Uur!B:C,2,0)</f>
        <v>0.64583333333333337</v>
      </c>
      <c r="C432" t="s">
        <v>2</v>
      </c>
      <c r="D432" s="1" t="s">
        <v>3</v>
      </c>
      <c r="E432" t="s">
        <v>6</v>
      </c>
      <c r="G432" s="1" t="s">
        <v>3</v>
      </c>
      <c r="I432" t="str">
        <f>VLOOKUP(C432,Uur!B:D,3,0)</f>
        <v>LM2 15u30</v>
      </c>
    </row>
    <row r="433" spans="1:9" x14ac:dyDescent="0.2">
      <c r="A433">
        <f t="shared" si="28"/>
        <v>257</v>
      </c>
      <c r="B433" s="4">
        <f>VLOOKUP(C433,Uur!B:C,2,0)</f>
        <v>0.64583333333333337</v>
      </c>
      <c r="C433" t="s">
        <v>22</v>
      </c>
      <c r="D433" s="1" t="s">
        <v>3</v>
      </c>
      <c r="E433" t="s">
        <v>24</v>
      </c>
      <c r="G433" s="1" t="s">
        <v>3</v>
      </c>
      <c r="I433" t="str">
        <f>VLOOKUP(C433,Uur!B:D,3,0)</f>
        <v>LM3 15u30</v>
      </c>
    </row>
    <row r="434" spans="1:9" x14ac:dyDescent="0.2">
      <c r="A434">
        <f t="shared" si="28"/>
        <v>258</v>
      </c>
      <c r="B434" s="4">
        <f>VLOOKUP(C434,Uur!B:C,2,0)</f>
        <v>0.64583333333333337</v>
      </c>
      <c r="C434" t="s">
        <v>4</v>
      </c>
      <c r="D434" s="1" t="s">
        <v>3</v>
      </c>
      <c r="E434" t="s">
        <v>5</v>
      </c>
      <c r="G434" s="1" t="s">
        <v>3</v>
      </c>
      <c r="I434" t="str">
        <f>VLOOKUP(C434,Uur!B:D,3,0)</f>
        <v>Ter Biezen</v>
      </c>
    </row>
    <row r="435" spans="1:9" x14ac:dyDescent="0.2">
      <c r="B435" s="4"/>
      <c r="D435" s="1"/>
      <c r="G435" s="1"/>
    </row>
    <row r="436" spans="1:9" x14ac:dyDescent="0.2">
      <c r="A436">
        <f t="shared" ref="A436:A441" si="29">+A419+12</f>
        <v>259</v>
      </c>
      <c r="B436" s="4">
        <f>VLOOKUP(C436,Uur!B:C,2,0)</f>
        <v>0.70833333333333337</v>
      </c>
      <c r="C436" t="s">
        <v>11</v>
      </c>
      <c r="D436" s="1" t="s">
        <v>3</v>
      </c>
      <c r="E436" t="s">
        <v>27</v>
      </c>
      <c r="G436" s="1" t="s">
        <v>3</v>
      </c>
      <c r="I436" t="str">
        <f>VLOOKUP(C436,Uur!B:D,3,0)</f>
        <v>Ter Biezen</v>
      </c>
    </row>
    <row r="437" spans="1:9" x14ac:dyDescent="0.2">
      <c r="A437">
        <f t="shared" si="29"/>
        <v>260</v>
      </c>
      <c r="B437" s="4">
        <f>VLOOKUP(C437,Uur!B:C,2,0)</f>
        <v>0.64583333333333337</v>
      </c>
      <c r="C437" t="s">
        <v>13</v>
      </c>
      <c r="D437" s="1" t="s">
        <v>3</v>
      </c>
      <c r="E437" t="s">
        <v>12</v>
      </c>
      <c r="G437" s="1" t="s">
        <v>3</v>
      </c>
      <c r="I437" t="str">
        <f>VLOOKUP(C437,Uur!B:D,3,0)</f>
        <v>LM1 15u30</v>
      </c>
    </row>
    <row r="438" spans="1:9" x14ac:dyDescent="0.2">
      <c r="A438">
        <f t="shared" si="29"/>
        <v>261</v>
      </c>
      <c r="B438" s="4">
        <f>VLOOKUP(C438,Uur!B:C,2,0)</f>
        <v>0.60416666666666674</v>
      </c>
      <c r="C438" t="s">
        <v>10</v>
      </c>
      <c r="D438" s="1" t="s">
        <v>3</v>
      </c>
      <c r="E438" t="s">
        <v>16</v>
      </c>
      <c r="G438" s="1" t="s">
        <v>3</v>
      </c>
      <c r="I438" t="str">
        <f>VLOOKUP(C438,Uur!B:D,3,0)</f>
        <v>Wikings</v>
      </c>
    </row>
    <row r="439" spans="1:9" x14ac:dyDescent="0.2">
      <c r="A439">
        <f t="shared" si="29"/>
        <v>262</v>
      </c>
      <c r="B439" s="4">
        <f>VLOOKUP(C439,Uur!B:C,2,0)</f>
        <v>0.58333333333333337</v>
      </c>
      <c r="C439" t="s">
        <v>17</v>
      </c>
      <c r="D439" s="1" t="s">
        <v>3</v>
      </c>
      <c r="E439" t="s">
        <v>14</v>
      </c>
      <c r="G439" s="1" t="s">
        <v>3</v>
      </c>
      <c r="I439" t="str">
        <f>VLOOKUP(C439,Uur!B:D,3,0)</f>
        <v>LM3 14u</v>
      </c>
    </row>
    <row r="440" spans="1:9" x14ac:dyDescent="0.2">
      <c r="A440">
        <f t="shared" si="29"/>
        <v>263</v>
      </c>
      <c r="B440" s="4">
        <f>VLOOKUP(C440,Uur!B:C,2,0)</f>
        <v>0.58333333333333337</v>
      </c>
      <c r="C440" t="s">
        <v>9</v>
      </c>
      <c r="D440" s="1" t="s">
        <v>3</v>
      </c>
      <c r="E440" t="s">
        <v>8</v>
      </c>
      <c r="G440" s="1" t="s">
        <v>3</v>
      </c>
      <c r="I440" t="str">
        <f>VLOOKUP(C440,Uur!B:D,3,0)</f>
        <v>LM1 14u</v>
      </c>
    </row>
    <row r="441" spans="1:9" x14ac:dyDescent="0.2">
      <c r="A441">
        <f t="shared" si="29"/>
        <v>264</v>
      </c>
      <c r="B441" s="4">
        <f>VLOOKUP(C441,Uur!B:C,2,0)</f>
        <v>0.66666666666666663</v>
      </c>
      <c r="C441" t="s">
        <v>7</v>
      </c>
      <c r="D441" s="1" t="s">
        <v>3</v>
      </c>
      <c r="E441" t="s">
        <v>15</v>
      </c>
      <c r="G441" s="1" t="s">
        <v>3</v>
      </c>
      <c r="I441" t="str">
        <f>VLOOKUP(C441,Uur!B:D,3,0)</f>
        <v>Marke</v>
      </c>
    </row>
    <row r="442" spans="1:9" x14ac:dyDescent="0.2">
      <c r="B442" s="4"/>
      <c r="C442" t="s">
        <v>18</v>
      </c>
      <c r="D442" s="1" t="s">
        <v>3</v>
      </c>
      <c r="E442" t="s">
        <v>28</v>
      </c>
      <c r="G442" s="1"/>
    </row>
    <row r="443" spans="1:9" x14ac:dyDescent="0.2">
      <c r="B443" s="4"/>
      <c r="C443" s="3"/>
      <c r="D443" s="1"/>
      <c r="G443" s="1"/>
    </row>
    <row r="444" spans="1:9" x14ac:dyDescent="0.2">
      <c r="B444" s="4"/>
      <c r="C444" s="3">
        <f>+C427+7</f>
        <v>45374</v>
      </c>
      <c r="D444" s="1"/>
      <c r="E444" s="3"/>
    </row>
    <row r="445" spans="1:9" x14ac:dyDescent="0.2">
      <c r="B445" s="4"/>
      <c r="D445" s="1"/>
    </row>
    <row r="446" spans="1:9" x14ac:dyDescent="0.2">
      <c r="A446">
        <f t="shared" ref="A446:A451" si="30">+A429+12</f>
        <v>265</v>
      </c>
      <c r="B446" s="4">
        <f>VLOOKUP(C446,Uur!B:C,2,0)</f>
        <v>0.64583333333333337</v>
      </c>
      <c r="C446" t="s">
        <v>22</v>
      </c>
      <c r="D446" s="1" t="s">
        <v>3</v>
      </c>
      <c r="E446" t="s">
        <v>4</v>
      </c>
      <c r="G446" s="1" t="s">
        <v>3</v>
      </c>
      <c r="I446" t="str">
        <f>VLOOKUP(C446,Uur!B:D,3,0)</f>
        <v>LM3 15u30</v>
      </c>
    </row>
    <row r="447" spans="1:9" x14ac:dyDescent="0.2">
      <c r="A447">
        <f t="shared" si="30"/>
        <v>266</v>
      </c>
      <c r="B447" s="4">
        <f>VLOOKUP(C447,Uur!B:C,2,0)</f>
        <v>0.70833333333333337</v>
      </c>
      <c r="C447" t="s">
        <v>6</v>
      </c>
      <c r="D447" s="1" t="s">
        <v>3</v>
      </c>
      <c r="E447" t="s">
        <v>23</v>
      </c>
      <c r="G447" s="1" t="s">
        <v>3</v>
      </c>
      <c r="I447" t="str">
        <f>VLOOKUP(C447,Uur!B:D,3,0)</f>
        <v>LM2 17u</v>
      </c>
    </row>
    <row r="448" spans="1:9" x14ac:dyDescent="0.2">
      <c r="A448">
        <f t="shared" si="30"/>
        <v>267</v>
      </c>
      <c r="B448" s="4">
        <f>VLOOKUP(C448,Uur!B:C,2,0)</f>
        <v>0.625</v>
      </c>
      <c r="C448" t="s">
        <v>5</v>
      </c>
      <c r="D448" s="1" t="s">
        <v>3</v>
      </c>
      <c r="E448" t="s">
        <v>25</v>
      </c>
      <c r="G448" s="1" t="s">
        <v>3</v>
      </c>
      <c r="I448" t="str">
        <f>VLOOKUP(C448,Uur!B:D,3,0)</f>
        <v>Wikings</v>
      </c>
    </row>
    <row r="449" spans="1:9" x14ac:dyDescent="0.2">
      <c r="A449">
        <f t="shared" si="30"/>
        <v>268</v>
      </c>
      <c r="B449" s="4">
        <f>VLOOKUP(C449,Uur!B:C,2,0)</f>
        <v>0.64583333333333337</v>
      </c>
      <c r="C449" t="s">
        <v>20</v>
      </c>
      <c r="D449" s="1" t="s">
        <v>3</v>
      </c>
      <c r="E449" t="s">
        <v>24</v>
      </c>
      <c r="G449" s="1" t="s">
        <v>3</v>
      </c>
      <c r="I449" t="str">
        <f>VLOOKUP(C449,Uur!B:D,3,0)</f>
        <v>LM2 15u30</v>
      </c>
    </row>
    <row r="450" spans="1:9" x14ac:dyDescent="0.2">
      <c r="A450">
        <f t="shared" si="30"/>
        <v>269</v>
      </c>
      <c r="B450" s="4">
        <f>VLOOKUP(C450,Uur!B:C,2,0)</f>
        <v>0.625</v>
      </c>
      <c r="C450" t="s">
        <v>19</v>
      </c>
      <c r="D450" s="1" t="s">
        <v>3</v>
      </c>
      <c r="E450" s="5" t="s">
        <v>2</v>
      </c>
      <c r="G450" s="1" t="s">
        <v>3</v>
      </c>
      <c r="I450" t="str">
        <f>VLOOKUP(C450,Uur!B:D,3,0)</f>
        <v>Zwev-Knokke</v>
      </c>
    </row>
    <row r="451" spans="1:9" x14ac:dyDescent="0.2">
      <c r="A451">
        <f t="shared" si="30"/>
        <v>270</v>
      </c>
      <c r="B451" s="4">
        <f>VLOOKUP(C451,Uur!B:C,2,0)</f>
        <v>0.58333333333333337</v>
      </c>
      <c r="C451" t="s">
        <v>21</v>
      </c>
      <c r="D451" s="1" t="s">
        <v>3</v>
      </c>
      <c r="E451" t="s">
        <v>26</v>
      </c>
      <c r="G451" s="1" t="s">
        <v>3</v>
      </c>
      <c r="I451" t="str">
        <f>VLOOKUP(C451,Uur!B:D,3,0)</f>
        <v>LM1 14u</v>
      </c>
    </row>
    <row r="452" spans="1:9" x14ac:dyDescent="0.2">
      <c r="D452" s="1"/>
      <c r="F452"/>
    </row>
    <row r="453" spans="1:9" x14ac:dyDescent="0.2">
      <c r="A453">
        <f t="shared" ref="A453:A458" si="31">+A436+12</f>
        <v>271</v>
      </c>
      <c r="B453" s="4">
        <f>VLOOKUP(C453,Uur!B:C,2,0)</f>
        <v>0.64583333333333337</v>
      </c>
      <c r="C453" t="s">
        <v>16</v>
      </c>
      <c r="D453" s="1" t="s">
        <v>3</v>
      </c>
      <c r="E453" t="s">
        <v>13</v>
      </c>
      <c r="G453" s="1" t="s">
        <v>3</v>
      </c>
      <c r="I453" t="str">
        <f>VLOOKUP(C453,Uur!B:D,3,0)</f>
        <v>LM1 15u30</v>
      </c>
    </row>
    <row r="454" spans="1:9" x14ac:dyDescent="0.2">
      <c r="A454">
        <f t="shared" si="31"/>
        <v>272</v>
      </c>
      <c r="B454" s="4">
        <f>VLOOKUP(C454,Uur!B:C,2,0)</f>
        <v>0.64583333333333337</v>
      </c>
      <c r="C454" t="s">
        <v>14</v>
      </c>
      <c r="D454" s="1" t="s">
        <v>3</v>
      </c>
      <c r="E454" t="s">
        <v>9</v>
      </c>
      <c r="G454" s="1" t="s">
        <v>3</v>
      </c>
      <c r="I454" t="str">
        <f>VLOOKUP(C454,Uur!B:D,3,0)</f>
        <v>Ter Biezen</v>
      </c>
    </row>
    <row r="455" spans="1:9" x14ac:dyDescent="0.2">
      <c r="A455">
        <f t="shared" si="31"/>
        <v>273</v>
      </c>
      <c r="B455" s="4">
        <f>VLOOKUP(C455,Uur!B:C,2,0)</f>
        <v>0.70833333333333337</v>
      </c>
      <c r="C455" t="s">
        <v>15</v>
      </c>
      <c r="D455" s="1" t="s">
        <v>3</v>
      </c>
      <c r="E455" t="s">
        <v>11</v>
      </c>
      <c r="G455" s="1" t="s">
        <v>3</v>
      </c>
      <c r="I455" t="str">
        <f>VLOOKUP(C455,Uur!B:D,3,0)</f>
        <v>LM1 17u</v>
      </c>
    </row>
    <row r="456" spans="1:9" x14ac:dyDescent="0.2">
      <c r="A456">
        <f t="shared" si="31"/>
        <v>274</v>
      </c>
      <c r="B456" s="4">
        <f>VLOOKUP(C456,Uur!B:C,2,0)</f>
        <v>0.58333333333333337</v>
      </c>
      <c r="C456" t="s">
        <v>28</v>
      </c>
      <c r="D456" s="1" t="s">
        <v>3</v>
      </c>
      <c r="E456" t="s">
        <v>7</v>
      </c>
      <c r="G456" s="1" t="s">
        <v>3</v>
      </c>
      <c r="I456" t="str">
        <f>VLOOKUP(C456,Uur!B:D,3,0)</f>
        <v>LM2 14u</v>
      </c>
    </row>
    <row r="457" spans="1:9" x14ac:dyDescent="0.2">
      <c r="A457">
        <f t="shared" si="31"/>
        <v>275</v>
      </c>
      <c r="B457" s="4">
        <v>0.58333333333333337</v>
      </c>
      <c r="C457" t="s">
        <v>27</v>
      </c>
      <c r="D457" s="1" t="s">
        <v>3</v>
      </c>
      <c r="E457" t="s">
        <v>17</v>
      </c>
      <c r="G457" s="1" t="s">
        <v>3</v>
      </c>
      <c r="I457" t="str">
        <f>VLOOKUP(C457,Uur!B:D,3,0)</f>
        <v>Bavikhove</v>
      </c>
    </row>
    <row r="458" spans="1:9" x14ac:dyDescent="0.2">
      <c r="A458">
        <f t="shared" si="31"/>
        <v>276</v>
      </c>
      <c r="B458" s="4">
        <f>VLOOKUP(C458,Uur!B:C,2,0)</f>
        <v>0.58333333333333337</v>
      </c>
      <c r="C458" t="s">
        <v>8</v>
      </c>
      <c r="D458" s="1" t="s">
        <v>3</v>
      </c>
      <c r="E458" t="s">
        <v>10</v>
      </c>
      <c r="G458" s="1" t="s">
        <v>3</v>
      </c>
      <c r="I458" t="str">
        <f>VLOOKUP(C458,Uur!B:D,3,0)</f>
        <v>LM3 14u</v>
      </c>
    </row>
    <row r="459" spans="1:9" x14ac:dyDescent="0.2">
      <c r="B459" s="4"/>
      <c r="C459" t="s">
        <v>18</v>
      </c>
      <c r="D459" s="1" t="s">
        <v>3</v>
      </c>
      <c r="E459" t="s">
        <v>12</v>
      </c>
      <c r="G459" s="1"/>
    </row>
    <row r="460" spans="1:9" x14ac:dyDescent="0.2">
      <c r="B460" s="4"/>
      <c r="D460" s="1"/>
      <c r="G460" s="1"/>
    </row>
    <row r="461" spans="1:9" x14ac:dyDescent="0.2">
      <c r="B461" s="4"/>
      <c r="C461" s="3">
        <f>+C444+7</f>
        <v>45381</v>
      </c>
      <c r="D461" s="1"/>
      <c r="E461" s="3"/>
    </row>
    <row r="462" spans="1:9" x14ac:dyDescent="0.2">
      <c r="B462" s="4"/>
      <c r="C462" s="3"/>
      <c r="D462" s="1"/>
      <c r="E462" s="3"/>
    </row>
    <row r="463" spans="1:9" x14ac:dyDescent="0.2">
      <c r="B463" s="4"/>
      <c r="C463" s="6" t="s">
        <v>37</v>
      </c>
      <c r="D463" s="1"/>
      <c r="E463" s="6"/>
    </row>
    <row r="464" spans="1:9" x14ac:dyDescent="0.2">
      <c r="B464" s="4"/>
      <c r="D464" s="1"/>
      <c r="G464" s="1"/>
    </row>
    <row r="465" spans="1:9" x14ac:dyDescent="0.2">
      <c r="B465" s="4"/>
      <c r="C465" s="3">
        <f>+C461+7</f>
        <v>45388</v>
      </c>
      <c r="D465" s="1"/>
      <c r="E465" s="3"/>
    </row>
    <row r="466" spans="1:9" x14ac:dyDescent="0.2">
      <c r="B466" s="4"/>
      <c r="C466" s="3"/>
      <c r="D466" s="1"/>
      <c r="E466" s="3"/>
    </row>
    <row r="467" spans="1:9" x14ac:dyDescent="0.2">
      <c r="B467" s="4"/>
      <c r="C467" s="14" t="s">
        <v>40</v>
      </c>
      <c r="D467" s="14" t="s">
        <v>3</v>
      </c>
      <c r="E467" s="14"/>
      <c r="F467" s="14"/>
    </row>
    <row r="468" spans="1:9" x14ac:dyDescent="0.2">
      <c r="B468" s="4"/>
      <c r="C468" s="6"/>
      <c r="D468" s="1"/>
      <c r="E468" s="6"/>
      <c r="F468" s="8"/>
    </row>
    <row r="469" spans="1:9" x14ac:dyDescent="0.2">
      <c r="A469">
        <v>551</v>
      </c>
      <c r="B469" s="4" t="e">
        <f>VLOOKUP(C469,Uur!B:C,2,0)</f>
        <v>#N/A</v>
      </c>
      <c r="C469" s="1">
        <v>542</v>
      </c>
      <c r="D469" s="1" t="s">
        <v>3</v>
      </c>
      <c r="E469" s="1">
        <v>541</v>
      </c>
      <c r="F469" s="8"/>
      <c r="G469" s="1" t="s">
        <v>3</v>
      </c>
      <c r="I469" t="e">
        <f>VLOOKUP(C469,Uur!B:D,3,0)</f>
        <v>#N/A</v>
      </c>
    </row>
    <row r="470" spans="1:9" x14ac:dyDescent="0.2">
      <c r="B470" s="4"/>
      <c r="D470" s="1"/>
    </row>
    <row r="471" spans="1:9" x14ac:dyDescent="0.2">
      <c r="B471" s="4"/>
      <c r="C471" s="3">
        <f>+C465+7</f>
        <v>45395</v>
      </c>
      <c r="D471" s="1"/>
      <c r="E471" s="9"/>
    </row>
    <row r="472" spans="1:9" x14ac:dyDescent="0.2">
      <c r="B472" s="4"/>
      <c r="C472" s="3"/>
      <c r="D472" s="1"/>
      <c r="E472" s="9"/>
    </row>
    <row r="473" spans="1:9" x14ac:dyDescent="0.2">
      <c r="A473">
        <v>277</v>
      </c>
      <c r="B473" s="4">
        <f>VLOOKUP(C473,Uur!B:C,2,0)</f>
        <v>0.58333333333333337</v>
      </c>
      <c r="C473" t="s">
        <v>28</v>
      </c>
      <c r="D473" s="1" t="s">
        <v>3</v>
      </c>
      <c r="E473" t="s">
        <v>27</v>
      </c>
      <c r="G473" s="1" t="s">
        <v>3</v>
      </c>
      <c r="I473" t="str">
        <f>VLOOKUP(C473,Uur!B:D,3,0)</f>
        <v>LM2 14u</v>
      </c>
    </row>
    <row r="474" spans="1:9" x14ac:dyDescent="0.2">
      <c r="A474">
        <v>278</v>
      </c>
      <c r="B474" s="4">
        <f>VLOOKUP(C474,Uur!B:C,2,0)</f>
        <v>0.58333333333333337</v>
      </c>
      <c r="C474" t="s">
        <v>8</v>
      </c>
      <c r="D474" s="1" t="s">
        <v>3</v>
      </c>
      <c r="E474" t="s">
        <v>7</v>
      </c>
      <c r="G474" s="1" t="s">
        <v>3</v>
      </c>
      <c r="I474" t="str">
        <f>VLOOKUP(C474,Uur!B:D,3,0)</f>
        <v>LM3 14u</v>
      </c>
    </row>
    <row r="475" spans="1:9" x14ac:dyDescent="0.2">
      <c r="A475">
        <v>279</v>
      </c>
      <c r="B475" s="4">
        <f>VLOOKUP(C475,Uur!B:C,2,0)</f>
        <v>0.60416666666666674</v>
      </c>
      <c r="C475" t="s">
        <v>10</v>
      </c>
      <c r="D475" s="1" t="s">
        <v>3</v>
      </c>
      <c r="E475" t="s">
        <v>9</v>
      </c>
      <c r="G475" s="1" t="s">
        <v>3</v>
      </c>
      <c r="I475" t="str">
        <f>VLOOKUP(C475,Uur!B:D,3,0)</f>
        <v>Wikings</v>
      </c>
    </row>
    <row r="476" spans="1:9" x14ac:dyDescent="0.2">
      <c r="A476">
        <v>280</v>
      </c>
      <c r="B476" s="4">
        <f>VLOOKUP(C476,Uur!B:C,2,0)</f>
        <v>0.64583333333333337</v>
      </c>
      <c r="C476" t="s">
        <v>12</v>
      </c>
      <c r="D476" s="1" t="s">
        <v>3</v>
      </c>
      <c r="E476" t="s">
        <v>11</v>
      </c>
      <c r="G476" s="1" t="s">
        <v>3</v>
      </c>
      <c r="I476" t="str">
        <f>VLOOKUP(C476,Uur!B:D,3,0)</f>
        <v>LM3 15u30</v>
      </c>
    </row>
    <row r="477" spans="1:9" x14ac:dyDescent="0.2">
      <c r="A477">
        <v>281</v>
      </c>
      <c r="B477" s="4">
        <f>VLOOKUP(C477,Uur!B:C,2,0)</f>
        <v>0.64583333333333337</v>
      </c>
      <c r="C477" t="s">
        <v>14</v>
      </c>
      <c r="D477" s="1" t="s">
        <v>3</v>
      </c>
      <c r="E477" t="s">
        <v>13</v>
      </c>
      <c r="G477" s="1" t="s">
        <v>3</v>
      </c>
      <c r="I477" t="str">
        <f>VLOOKUP(C477,Uur!B:D,3,0)</f>
        <v>Ter Biezen</v>
      </c>
    </row>
    <row r="478" spans="1:9" x14ac:dyDescent="0.2">
      <c r="A478">
        <v>282</v>
      </c>
      <c r="B478" s="4">
        <f>VLOOKUP(C478,Uur!B:C,2,0)</f>
        <v>0.64583333333333337</v>
      </c>
      <c r="C478" t="s">
        <v>16</v>
      </c>
      <c r="D478" s="1" t="s">
        <v>3</v>
      </c>
      <c r="E478" t="s">
        <v>15</v>
      </c>
      <c r="G478" s="1" t="s">
        <v>3</v>
      </c>
      <c r="I478" t="str">
        <f>VLOOKUP(C478,Uur!B:D,3,0)</f>
        <v>LM1 15u30</v>
      </c>
    </row>
    <row r="479" spans="1:9" x14ac:dyDescent="0.2">
      <c r="B479" s="4"/>
      <c r="C479" t="s">
        <v>18</v>
      </c>
      <c r="D479" s="1" t="s">
        <v>3</v>
      </c>
      <c r="E479" t="s">
        <v>17</v>
      </c>
      <c r="G479" s="1"/>
    </row>
    <row r="480" spans="1:9" x14ac:dyDescent="0.2">
      <c r="B480" s="4"/>
      <c r="C480" s="6"/>
      <c r="D480" s="1"/>
    </row>
    <row r="481" spans="1:9" x14ac:dyDescent="0.2">
      <c r="B481" s="4"/>
      <c r="C481" s="3">
        <f>+C471+7</f>
        <v>45402</v>
      </c>
      <c r="D481" s="1"/>
      <c r="G481" s="1"/>
    </row>
    <row r="482" spans="1:9" x14ac:dyDescent="0.2">
      <c r="B482" s="4"/>
      <c r="D482" s="1"/>
      <c r="G482" s="1"/>
    </row>
    <row r="483" spans="1:9" x14ac:dyDescent="0.2">
      <c r="A483">
        <v>283</v>
      </c>
      <c r="B483" s="4">
        <f>VLOOKUP(C483,Uur!B:C,2,0)</f>
        <v>0.58333333333333337</v>
      </c>
      <c r="C483" t="s">
        <v>28</v>
      </c>
      <c r="D483" s="1" t="s">
        <v>3</v>
      </c>
      <c r="E483" t="s">
        <v>8</v>
      </c>
      <c r="G483" s="1"/>
      <c r="I483" t="str">
        <f>VLOOKUP(C483,Uur!B:D,3,0)</f>
        <v>LM2 14u</v>
      </c>
    </row>
    <row r="484" spans="1:9" x14ac:dyDescent="0.2">
      <c r="A484">
        <v>284</v>
      </c>
      <c r="B484" s="4">
        <f>VLOOKUP(C484,Uur!B:C,2,0)</f>
        <v>0.64583333333333337</v>
      </c>
      <c r="C484" t="s">
        <v>14</v>
      </c>
      <c r="D484" s="1" t="s">
        <v>3</v>
      </c>
      <c r="E484" t="s">
        <v>12</v>
      </c>
      <c r="G484" s="1" t="s">
        <v>3</v>
      </c>
      <c r="I484" t="str">
        <f>VLOOKUP(C484,Uur!B:D,3,0)</f>
        <v>Ter Biezen</v>
      </c>
    </row>
    <row r="485" spans="1:9" x14ac:dyDescent="0.2">
      <c r="A485">
        <v>285</v>
      </c>
      <c r="B485" s="4">
        <f>VLOOKUP(C485,Uur!B:C,2,0)</f>
        <v>0.58333333333333337</v>
      </c>
      <c r="C485" t="s">
        <v>17</v>
      </c>
      <c r="D485" s="1" t="s">
        <v>3</v>
      </c>
      <c r="E485" t="s">
        <v>16</v>
      </c>
      <c r="G485" s="1" t="s">
        <v>3</v>
      </c>
      <c r="I485" t="str">
        <f>VLOOKUP(C485,Uur!B:D,3,0)</f>
        <v>LM3 14u</v>
      </c>
    </row>
    <row r="486" spans="1:9" x14ac:dyDescent="0.2">
      <c r="A486">
        <v>286</v>
      </c>
      <c r="B486" s="4">
        <f>VLOOKUP(C486,Uur!B:C,2,0)</f>
        <v>0.66666666666666663</v>
      </c>
      <c r="C486" t="s">
        <v>27</v>
      </c>
      <c r="D486" s="1" t="s">
        <v>3</v>
      </c>
      <c r="E486" t="s">
        <v>10</v>
      </c>
      <c r="G486" s="1" t="s">
        <v>3</v>
      </c>
      <c r="I486" t="str">
        <f>VLOOKUP(C486,Uur!B:D,3,0)</f>
        <v>Bavikhove</v>
      </c>
    </row>
    <row r="487" spans="1:9" x14ac:dyDescent="0.2">
      <c r="A487">
        <v>287</v>
      </c>
      <c r="B487" s="4">
        <f>VLOOKUP(C487,Uur!B:C,2,0)</f>
        <v>0.66666666666666663</v>
      </c>
      <c r="C487" t="s">
        <v>7</v>
      </c>
      <c r="D487" s="1" t="s">
        <v>3</v>
      </c>
      <c r="E487" t="s">
        <v>13</v>
      </c>
      <c r="G487" s="1" t="s">
        <v>3</v>
      </c>
      <c r="I487" t="str">
        <f>VLOOKUP(C487,Uur!B:D,3,0)</f>
        <v>Marke</v>
      </c>
    </row>
    <row r="488" spans="1:9" x14ac:dyDescent="0.2">
      <c r="A488">
        <v>288</v>
      </c>
      <c r="B488" s="4">
        <f>VLOOKUP(C488,Uur!B:C,2,0)</f>
        <v>0.70833333333333337</v>
      </c>
      <c r="C488" t="s">
        <v>15</v>
      </c>
      <c r="D488" s="1" t="s">
        <v>3</v>
      </c>
      <c r="E488" t="s">
        <v>9</v>
      </c>
      <c r="G488" s="1" t="s">
        <v>3</v>
      </c>
      <c r="I488" t="str">
        <f>VLOOKUP(C488,Uur!B:D,3,0)</f>
        <v>LM1 17u</v>
      </c>
    </row>
    <row r="489" spans="1:9" x14ac:dyDescent="0.2">
      <c r="B489" s="4"/>
      <c r="C489" t="s">
        <v>18</v>
      </c>
      <c r="D489" s="1" t="s">
        <v>3</v>
      </c>
      <c r="E489" t="s">
        <v>11</v>
      </c>
      <c r="G489" s="1"/>
    </row>
    <row r="490" spans="1:9" x14ac:dyDescent="0.2">
      <c r="B490" s="4"/>
      <c r="D490" s="1"/>
      <c r="G490" s="1"/>
    </row>
    <row r="491" spans="1:9" x14ac:dyDescent="0.2">
      <c r="B491" s="4"/>
      <c r="C491" s="3">
        <f>+C481+7</f>
        <v>45409</v>
      </c>
      <c r="D491" s="1"/>
      <c r="G491" s="1"/>
    </row>
    <row r="492" spans="1:9" x14ac:dyDescent="0.2">
      <c r="B492" s="4"/>
      <c r="C492" s="3"/>
      <c r="D492" s="1"/>
      <c r="G492" s="1"/>
    </row>
    <row r="493" spans="1:9" x14ac:dyDescent="0.2">
      <c r="B493" s="4"/>
      <c r="C493" s="3" t="s">
        <v>37</v>
      </c>
      <c r="D493" s="1"/>
      <c r="G493" s="1"/>
    </row>
    <row r="494" spans="1:9" x14ac:dyDescent="0.2">
      <c r="B494" s="4"/>
      <c r="C494" s="3"/>
      <c r="D494" s="1"/>
      <c r="G494" s="1"/>
    </row>
  </sheetData>
  <sheetProtection selectLockedCells="1" selectUnlockedCells="1"/>
  <mergeCells count="8">
    <mergeCell ref="B355:E355"/>
    <mergeCell ref="C467:F467"/>
    <mergeCell ref="F107:H107"/>
    <mergeCell ref="B1:E1"/>
    <mergeCell ref="B3:E3"/>
    <mergeCell ref="B34:E34"/>
    <mergeCell ref="B169:E169"/>
    <mergeCell ref="B279:E279"/>
  </mergeCells>
  <pageMargins left="0.78749999999999998" right="0.78749999999999998" top="0.78749999999999998" bottom="0.78749999999999998" header="0.51180555555555551" footer="0.51180555555555551"/>
  <pageSetup paperSize="9" orientation="portrait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8"/>
  <sheetViews>
    <sheetView showGridLines="0" workbookViewId="0">
      <selection activeCell="C29" sqref="C29"/>
    </sheetView>
  </sheetViews>
  <sheetFormatPr defaultColWidth="11.5703125" defaultRowHeight="12.75" x14ac:dyDescent="0.2"/>
  <cols>
    <col min="2" max="2" width="13.28515625" customWidth="1"/>
    <col min="4" max="4" width="18.7109375" style="1" customWidth="1"/>
    <col min="5" max="5" width="7" customWidth="1"/>
  </cols>
  <sheetData>
    <row r="1" spans="2:7" ht="12.75" customHeight="1" x14ac:dyDescent="0.2">
      <c r="E1" s="17" t="s">
        <v>41</v>
      </c>
      <c r="F1" s="17"/>
      <c r="G1" s="17"/>
    </row>
    <row r="2" spans="2:7" x14ac:dyDescent="0.2">
      <c r="B2" t="s">
        <v>27</v>
      </c>
      <c r="C2" s="4">
        <v>0.66666666666666663</v>
      </c>
      <c r="D2" s="1" t="s">
        <v>27</v>
      </c>
    </row>
    <row r="3" spans="2:7" x14ac:dyDescent="0.2">
      <c r="B3" t="s">
        <v>19</v>
      </c>
      <c r="C3" s="4">
        <v>0.625</v>
      </c>
      <c r="D3" s="1" t="s">
        <v>42</v>
      </c>
    </row>
    <row r="4" spans="2:7" ht="12.75" customHeight="1" x14ac:dyDescent="0.2">
      <c r="B4" t="s">
        <v>9</v>
      </c>
      <c r="C4" s="4">
        <v>0.58333333333333337</v>
      </c>
      <c r="D4" s="1" t="s">
        <v>33</v>
      </c>
      <c r="F4" s="10"/>
      <c r="G4" s="10"/>
    </row>
    <row r="5" spans="2:7" x14ac:dyDescent="0.2">
      <c r="B5" t="s">
        <v>21</v>
      </c>
      <c r="C5" s="4">
        <v>0.58333333333333337</v>
      </c>
      <c r="D5" s="1" t="s">
        <v>33</v>
      </c>
    </row>
    <row r="6" spans="2:7" x14ac:dyDescent="0.2">
      <c r="B6" t="s">
        <v>16</v>
      </c>
      <c r="C6" s="4">
        <v>0.64583333333333337</v>
      </c>
      <c r="D6" s="1" t="s">
        <v>34</v>
      </c>
    </row>
    <row r="7" spans="2:7" x14ac:dyDescent="0.2">
      <c r="B7" t="s">
        <v>13</v>
      </c>
      <c r="C7" s="4">
        <v>0.64583333333333337</v>
      </c>
      <c r="D7" s="1" t="s">
        <v>34</v>
      </c>
    </row>
    <row r="8" spans="2:7" x14ac:dyDescent="0.2">
      <c r="B8" t="s">
        <v>23</v>
      </c>
      <c r="C8" s="4">
        <v>0.70833333333333337</v>
      </c>
      <c r="D8" s="1" t="s">
        <v>43</v>
      </c>
    </row>
    <row r="9" spans="2:7" x14ac:dyDescent="0.2">
      <c r="B9" t="s">
        <v>15</v>
      </c>
      <c r="C9" s="4">
        <v>0.70833333333333337</v>
      </c>
      <c r="D9" s="1" t="s">
        <v>43</v>
      </c>
    </row>
    <row r="10" spans="2:7" x14ac:dyDescent="0.2">
      <c r="B10" t="s">
        <v>28</v>
      </c>
      <c r="C10" s="4">
        <v>0.58333333333333337</v>
      </c>
      <c r="D10" s="1" t="s">
        <v>44</v>
      </c>
    </row>
    <row r="11" spans="2:7" x14ac:dyDescent="0.2">
      <c r="B11" t="s">
        <v>24</v>
      </c>
      <c r="C11" s="4">
        <v>0.58333333333333337</v>
      </c>
      <c r="D11" s="1" t="s">
        <v>44</v>
      </c>
    </row>
    <row r="12" spans="2:7" x14ac:dyDescent="0.2">
      <c r="B12" t="s">
        <v>2</v>
      </c>
      <c r="C12" s="4">
        <v>0.64583333333333337</v>
      </c>
      <c r="D12" s="1" t="s">
        <v>45</v>
      </c>
    </row>
    <row r="13" spans="2:7" x14ac:dyDescent="0.2">
      <c r="B13" t="s">
        <v>20</v>
      </c>
      <c r="C13" s="4">
        <v>0.64583333333333337</v>
      </c>
      <c r="D13" s="1" t="s">
        <v>45</v>
      </c>
    </row>
    <row r="14" spans="2:7" x14ac:dyDescent="0.2">
      <c r="B14" t="s">
        <v>6</v>
      </c>
      <c r="C14" s="4">
        <v>0.70833333333333337</v>
      </c>
      <c r="D14" s="1" t="s">
        <v>32</v>
      </c>
    </row>
    <row r="15" spans="2:7" x14ac:dyDescent="0.2">
      <c r="B15" t="s">
        <v>25</v>
      </c>
      <c r="C15" s="4">
        <v>0.70833333333333337</v>
      </c>
      <c r="D15" s="1" t="s">
        <v>32</v>
      </c>
    </row>
    <row r="16" spans="2:7" x14ac:dyDescent="0.2">
      <c r="B16" t="s">
        <v>12</v>
      </c>
      <c r="C16" s="4">
        <v>0.64583333333333337</v>
      </c>
      <c r="D16" s="1" t="s">
        <v>35</v>
      </c>
    </row>
    <row r="17" spans="2:4" x14ac:dyDescent="0.2">
      <c r="B17" t="s">
        <v>17</v>
      </c>
      <c r="C17" s="4">
        <v>0.58333333333333337</v>
      </c>
      <c r="D17" s="1" t="s">
        <v>46</v>
      </c>
    </row>
    <row r="18" spans="2:4" x14ac:dyDescent="0.2">
      <c r="B18" t="s">
        <v>22</v>
      </c>
      <c r="C18" s="4">
        <v>0.64583333333333337</v>
      </c>
      <c r="D18" s="1" t="s">
        <v>35</v>
      </c>
    </row>
    <row r="19" spans="2:4" x14ac:dyDescent="0.2">
      <c r="B19" t="s">
        <v>8</v>
      </c>
      <c r="C19" s="4">
        <v>0.58333333333333337</v>
      </c>
      <c r="D19" s="1" t="s">
        <v>46</v>
      </c>
    </row>
    <row r="20" spans="2:4" x14ac:dyDescent="0.2">
      <c r="C20" s="4"/>
      <c r="D20" s="1" t="s">
        <v>47</v>
      </c>
    </row>
    <row r="21" spans="2:4" x14ac:dyDescent="0.2">
      <c r="B21" t="s">
        <v>7</v>
      </c>
      <c r="C21" s="4">
        <v>0.66666666666666663</v>
      </c>
      <c r="D21" s="11" t="s">
        <v>48</v>
      </c>
    </row>
    <row r="22" spans="2:4" x14ac:dyDescent="0.2">
      <c r="B22" t="s">
        <v>4</v>
      </c>
      <c r="C22" s="4">
        <v>0.64583333333333337</v>
      </c>
      <c r="D22" s="1" t="s">
        <v>49</v>
      </c>
    </row>
    <row r="23" spans="2:4" x14ac:dyDescent="0.2">
      <c r="B23" t="s">
        <v>14</v>
      </c>
      <c r="C23" s="4">
        <v>0.64583333333333337</v>
      </c>
      <c r="D23" s="1" t="s">
        <v>49</v>
      </c>
    </row>
    <row r="24" spans="2:4" x14ac:dyDescent="0.2">
      <c r="B24" t="s">
        <v>11</v>
      </c>
      <c r="C24" s="4">
        <v>0.70833333333333337</v>
      </c>
      <c r="D24" s="1" t="s">
        <v>49</v>
      </c>
    </row>
    <row r="25" spans="2:4" x14ac:dyDescent="0.2">
      <c r="C25" s="4">
        <v>0.66666666666666663</v>
      </c>
      <c r="D25" s="1" t="s">
        <v>50</v>
      </c>
    </row>
    <row r="26" spans="2:4" x14ac:dyDescent="0.2">
      <c r="B26" t="s">
        <v>5</v>
      </c>
      <c r="C26" s="4">
        <v>0.625</v>
      </c>
      <c r="D26" s="1" t="s">
        <v>51</v>
      </c>
    </row>
    <row r="27" spans="2:4" x14ac:dyDescent="0.2">
      <c r="B27" t="s">
        <v>10</v>
      </c>
      <c r="C27" s="4">
        <v>0.60416666666666674</v>
      </c>
      <c r="D27" s="1" t="s">
        <v>51</v>
      </c>
    </row>
    <row r="28" spans="2:4" x14ac:dyDescent="0.2">
      <c r="B28" t="s">
        <v>26</v>
      </c>
      <c r="C28" s="4">
        <v>0.66666666666666663</v>
      </c>
      <c r="D28" s="1" t="s">
        <v>51</v>
      </c>
    </row>
  </sheetData>
  <sheetProtection selectLockedCells="1" selectUnlockedCells="1"/>
  <mergeCells count="1">
    <mergeCell ref="E1:G1"/>
  </mergeCells>
  <hyperlinks>
    <hyperlink ref="E1" r:id="rId1" xr:uid="{00000000-0004-0000-0100-000000000000}"/>
  </hyperlink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Kalender</vt:lpstr>
      <vt:lpstr>Uur</vt:lpstr>
      <vt:lpstr>__Anonymous_Sheet_DB__1_1</vt:lpstr>
      <vt:lpstr>Excel_BuiltIn__FilterDatabase_2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Daddy</dc:creator>
  <cp:lastModifiedBy>Philippe Vangheluwe</cp:lastModifiedBy>
  <dcterms:created xsi:type="dcterms:W3CDTF">2023-09-02T18:15:01Z</dcterms:created>
  <dcterms:modified xsi:type="dcterms:W3CDTF">2023-11-26T07:13:01Z</dcterms:modified>
</cp:coreProperties>
</file>